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calcChain.xml><?xml version="1.0" encoding="utf-8"?>
<calcChain xmlns="http://schemas.openxmlformats.org/spreadsheetml/2006/main">
  <c r="B74" i="1" l="1"/>
  <c r="C72" i="1"/>
  <c r="C9" i="1" l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B31" i="1" l="1"/>
  <c r="C31" i="1" l="1"/>
  <c r="D50" i="1"/>
  <c r="B9" i="1"/>
  <c r="C7" i="1" l="1"/>
  <c r="B7" i="1"/>
  <c r="D31" i="1"/>
  <c r="D60" i="1" l="1"/>
  <c r="D26" i="1" l="1"/>
  <c r="D28" i="1"/>
  <c r="D33" i="1"/>
  <c r="D7" i="1" l="1"/>
  <c r="D9" i="1"/>
</calcChain>
</file>

<file path=xl/sharedStrings.xml><?xml version="1.0" encoding="utf-8"?>
<sst xmlns="http://schemas.openxmlformats.org/spreadsheetml/2006/main" count="138" uniqueCount="73">
  <si>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</si>
  <si>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</si>
  <si>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</si>
  <si>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</si>
  <si>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</si>
  <si>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</si>
  <si>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</si>
  <si>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</si>
  <si>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</si>
  <si>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</si>
  <si>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</si>
  <si>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</si>
  <si>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</si>
  <si>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</si>
  <si>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</si>
  <si>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</si>
  <si>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</si>
  <si>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</si>
  <si>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</si>
  <si>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</si>
  <si>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</si>
  <si>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</si>
  <si>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</si>
  <si>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</si>
  <si>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</si>
  <si>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</si>
  <si>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</si>
  <si>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</si>
  <si>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</si>
  <si>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</si>
  <si>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</si>
  <si>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</si>
  <si>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</si>
  <si>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</si>
  <si>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</si>
  <si>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</si>
  <si>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</si>
  <si>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</si>
  <si>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</si>
  <si>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</si>
  <si>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</si>
  <si>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</si>
  <si>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</si>
  <si>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</si>
  <si>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</si>
  <si>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</si>
  <si>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</si>
  <si>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</si>
  <si>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</si>
  <si>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</si>
  <si>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</si>
  <si>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</si>
  <si>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</si>
  <si>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</si>
  <si>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</si>
  <si>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</si>
  <si>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</si>
  <si>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</si>
  <si>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</si>
  <si>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</si>
  <si>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</si>
  <si>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</si>
  <si>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</si>
  <si>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</si>
  <si>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</si>
  <si>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</si>
  <si>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</si>
  <si>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</si>
  <si>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</si>
  <si>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</si>
  <si>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</si>
  <si>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2021 г.</t>
  </si>
  <si>
    <t>Исполнено
 за I квартал 2021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</si>
</sst>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10" fontId="2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view="pageBreakPreview" zoomScale="70" zoomScaleNormal="70" zoomScaleSheetLayoutView="70" workbookViewId="0">
      <selection activeCell="B69" sqref="B69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23" t="s">
        <v>0</v>
      </c>
      <c r="B2" s="23"/>
      <c r="C2" s="23"/>
      <c r="D2" s="23"/>
      <c r="E2" s="23"/>
    </row>
    <row r="3" spans="1:5" ht="65.25" customHeight="1" x14ac:dyDescent="0.25">
      <c r="A3" s="22" t="s">
        <v>71</v>
      </c>
      <c r="B3" s="22"/>
      <c r="C3" s="22"/>
      <c r="D3" s="22"/>
      <c r="E3" s="22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17" t="s">
        <v>1</v>
      </c>
      <c r="B5" s="17" t="s">
        <v>58</v>
      </c>
      <c r="C5" s="17" t="s">
        <v>72</v>
      </c>
      <c r="D5" s="17" t="s">
        <v>60</v>
      </c>
      <c r="E5" s="17" t="s">
        <v>59</v>
      </c>
    </row>
    <row r="6" spans="1:5" ht="20.25" x14ac:dyDescent="0.25">
      <c r="A6" s="17">
        <v>1</v>
      </c>
      <c r="B6" s="17">
        <v>2</v>
      </c>
      <c r="C6" s="17">
        <v>3</v>
      </c>
      <c r="D6" s="17">
        <v>4</v>
      </c>
      <c r="E6" s="17">
        <v>5</v>
      </c>
    </row>
    <row r="7" spans="1:5" ht="89.25" customHeight="1" x14ac:dyDescent="0.25">
      <c r="A7" s="7" t="s">
        <v>2</v>
      </c>
      <c r="B7" s="13">
        <f>B9+B26</f>
        <v>67744134.200000003</v>
      </c>
      <c r="C7" s="13">
        <f>C9+C26</f>
        <v>18510609.899999999</v>
      </c>
      <c r="D7" s="14">
        <f>C7/B7</f>
        <v>0.27324299171573141</v>
      </c>
      <c r="E7" s="17" t="s">
        <v>3</v>
      </c>
    </row>
    <row r="8" spans="1:5" ht="31.5" customHeight="1" x14ac:dyDescent="0.25">
      <c r="A8" s="8" t="s">
        <v>4</v>
      </c>
      <c r="B8" s="15"/>
      <c r="C8" s="15"/>
      <c r="D8" s="16"/>
      <c r="E8" s="17"/>
    </row>
    <row r="9" spans="1:5" ht="35.25" customHeight="1" x14ac:dyDescent="0.25">
      <c r="A9" s="9" t="s">
        <v>5</v>
      </c>
      <c r="B9" s="13">
        <f>SUM(B11:B24)</f>
        <v>31208975.000000004</v>
      </c>
      <c r="C9" s="13">
        <f>SUM(C11:C24)</f>
        <v>7471302.2999999998</v>
      </c>
      <c r="D9" s="14">
        <f t="shared" ref="D9:D54" si="0">C9/B9</f>
        <v>0.23939595260658189</v>
      </c>
      <c r="E9" s="17" t="s">
        <v>6</v>
      </c>
    </row>
    <row r="10" spans="1:5" ht="27.75" customHeight="1" x14ac:dyDescent="0.25">
      <c r="A10" s="8" t="s">
        <v>4</v>
      </c>
      <c r="B10" s="15"/>
      <c r="C10" s="15"/>
      <c r="D10" s="16"/>
      <c r="E10" s="17"/>
    </row>
    <row r="11" spans="1:5" ht="36.75" customHeight="1" x14ac:dyDescent="0.25">
      <c r="A11" s="8" t="s">
        <v>7</v>
      </c>
      <c r="B11" s="15">
        <v>8296345.7000000002</v>
      </c>
      <c r="C11" s="15">
        <v>2790323.9</v>
      </c>
      <c r="D11" s="16">
        <v>0.33633168154986598</v>
      </c>
      <c r="E11" s="17" t="s">
        <v>6</v>
      </c>
    </row>
    <row r="12" spans="1:5" ht="33.75" customHeight="1" x14ac:dyDescent="0.25">
      <c r="A12" s="8" t="s">
        <v>8</v>
      </c>
      <c r="B12" s="15">
        <v>10580896.300000001</v>
      </c>
      <c r="C12" s="15">
        <v>2310681.6000000001</v>
      </c>
      <c r="D12" s="16">
        <v>0.21838240679100124</v>
      </c>
      <c r="E12" s="17" t="s">
        <v>6</v>
      </c>
    </row>
    <row r="13" spans="1:5" ht="48" customHeight="1" x14ac:dyDescent="0.25">
      <c r="A13" s="8" t="s">
        <v>9</v>
      </c>
      <c r="B13" s="15">
        <v>5220481.6000000006</v>
      </c>
      <c r="C13" s="15">
        <v>1069978.8</v>
      </c>
      <c r="D13" s="16">
        <v>0.20495787208597765</v>
      </c>
      <c r="E13" s="17" t="s">
        <v>6</v>
      </c>
    </row>
    <row r="14" spans="1:5" ht="30" customHeight="1" x14ac:dyDescent="0.25">
      <c r="A14" s="8" t="s">
        <v>10</v>
      </c>
      <c r="B14" s="15">
        <v>2543910</v>
      </c>
      <c r="C14" s="15">
        <v>534781.30000000005</v>
      </c>
      <c r="D14" s="16">
        <v>0.21022021219304143</v>
      </c>
      <c r="E14" s="17" t="s">
        <v>6</v>
      </c>
    </row>
    <row r="15" spans="1:5" ht="27.75" customHeight="1" x14ac:dyDescent="0.25">
      <c r="A15" s="8" t="s">
        <v>11</v>
      </c>
      <c r="B15" s="15">
        <v>3542190</v>
      </c>
      <c r="C15" s="15">
        <v>447447.8</v>
      </c>
      <c r="D15" s="16">
        <v>0.12631953678374114</v>
      </c>
      <c r="E15" s="17" t="s">
        <v>6</v>
      </c>
    </row>
    <row r="16" spans="1:5" ht="31.5" customHeight="1" x14ac:dyDescent="0.25">
      <c r="A16" s="8" t="s">
        <v>12</v>
      </c>
      <c r="B16" s="15">
        <v>160206.70000000001</v>
      </c>
      <c r="C16" s="15">
        <v>35576.800000000003</v>
      </c>
      <c r="D16" s="16">
        <v>0.22206811575296165</v>
      </c>
      <c r="E16" s="17" t="s">
        <v>6</v>
      </c>
    </row>
    <row r="17" spans="1:5" ht="50.25" customHeight="1" x14ac:dyDescent="0.25">
      <c r="A17" s="8" t="s">
        <v>13</v>
      </c>
      <c r="B17" s="15">
        <v>55.5</v>
      </c>
      <c r="C17" s="15">
        <v>212.1</v>
      </c>
      <c r="D17" s="16">
        <v>3.8216216216216217</v>
      </c>
      <c r="E17" s="17" t="s">
        <v>6</v>
      </c>
    </row>
    <row r="18" spans="1:5" ht="50.25" customHeight="1" x14ac:dyDescent="0.25">
      <c r="A18" s="8" t="s">
        <v>14</v>
      </c>
      <c r="B18" s="15">
        <v>122962.1</v>
      </c>
      <c r="C18" s="15">
        <v>48158.5</v>
      </c>
      <c r="D18" s="16">
        <v>0.39165320045770197</v>
      </c>
      <c r="E18" s="17" t="s">
        <v>6</v>
      </c>
    </row>
    <row r="19" spans="1:5" ht="36" customHeight="1" x14ac:dyDescent="0.25">
      <c r="A19" s="8" t="s">
        <v>15</v>
      </c>
      <c r="B19" s="15">
        <v>57898.1</v>
      </c>
      <c r="C19" s="15">
        <v>19094.2</v>
      </c>
      <c r="D19" s="16">
        <v>0.32978975130444699</v>
      </c>
      <c r="E19" s="17" t="s">
        <v>6</v>
      </c>
    </row>
    <row r="20" spans="1:5" ht="33.75" customHeight="1" x14ac:dyDescent="0.25">
      <c r="A20" s="8" t="s">
        <v>16</v>
      </c>
      <c r="B20" s="15">
        <v>60497.8</v>
      </c>
      <c r="C20" s="15">
        <v>11173.2</v>
      </c>
      <c r="D20" s="16">
        <v>0.1846877076521791</v>
      </c>
      <c r="E20" s="17" t="s">
        <v>6</v>
      </c>
    </row>
    <row r="21" spans="1:5" ht="33.75" customHeight="1" x14ac:dyDescent="0.25">
      <c r="A21" s="8" t="s">
        <v>17</v>
      </c>
      <c r="B21" s="15">
        <v>151166.79999999999</v>
      </c>
      <c r="C21" s="15">
        <v>106363.4</v>
      </c>
      <c r="D21" s="16">
        <v>0.70361613793504929</v>
      </c>
      <c r="E21" s="17" t="s">
        <v>6</v>
      </c>
    </row>
    <row r="22" spans="1:5" ht="31.5" customHeight="1" x14ac:dyDescent="0.25">
      <c r="A22" s="8" t="s">
        <v>18</v>
      </c>
      <c r="B22" s="15">
        <v>681.4</v>
      </c>
      <c r="C22" s="15">
        <v>44.3</v>
      </c>
      <c r="D22" s="16">
        <v>6.5013208100968597E-2</v>
      </c>
      <c r="E22" s="17" t="s">
        <v>6</v>
      </c>
    </row>
    <row r="23" spans="1:5" ht="33.75" customHeight="1" x14ac:dyDescent="0.25">
      <c r="A23" s="8" t="s">
        <v>19</v>
      </c>
      <c r="B23" s="15">
        <v>471683</v>
      </c>
      <c r="C23" s="15">
        <v>97423.4</v>
      </c>
      <c r="D23" s="16">
        <v>0.20654422567699068</v>
      </c>
      <c r="E23" s="17" t="s">
        <v>6</v>
      </c>
    </row>
    <row r="24" spans="1:5" ht="33.75" customHeight="1" x14ac:dyDescent="0.25">
      <c r="A24" s="8" t="s">
        <v>20</v>
      </c>
      <c r="B24" s="15">
        <v>0</v>
      </c>
      <c r="C24" s="15">
        <v>43</v>
      </c>
      <c r="D24" s="16"/>
      <c r="E24" s="17" t="s">
        <v>6</v>
      </c>
    </row>
    <row r="25" spans="1:5" ht="20.25" x14ac:dyDescent="0.25">
      <c r="A25" s="8"/>
      <c r="B25" s="15"/>
      <c r="C25" s="15"/>
      <c r="D25" s="16"/>
      <c r="E25" s="17"/>
    </row>
    <row r="26" spans="1:5" ht="30" customHeight="1" x14ac:dyDescent="0.25">
      <c r="A26" s="9" t="s">
        <v>21</v>
      </c>
      <c r="B26" s="13">
        <v>36535159.200000003</v>
      </c>
      <c r="C26" s="13">
        <v>11039307.6</v>
      </c>
      <c r="D26" s="14">
        <f t="shared" si="0"/>
        <v>0.30215572729733714</v>
      </c>
      <c r="E26" s="17" t="s">
        <v>6</v>
      </c>
    </row>
    <row r="27" spans="1:5" ht="33" customHeight="1" x14ac:dyDescent="0.25">
      <c r="A27" s="8" t="s">
        <v>4</v>
      </c>
      <c r="B27" s="15"/>
      <c r="C27" s="15"/>
      <c r="D27" s="16"/>
      <c r="E27" s="17"/>
    </row>
    <row r="28" spans="1:5" ht="35.25" customHeight="1" x14ac:dyDescent="0.25">
      <c r="A28" s="8" t="s">
        <v>22</v>
      </c>
      <c r="B28" s="15">
        <v>12226345.1</v>
      </c>
      <c r="C28" s="15">
        <v>3056700</v>
      </c>
      <c r="D28" s="16">
        <f t="shared" si="0"/>
        <v>0.25000930163504054</v>
      </c>
      <c r="E28" s="17" t="s">
        <v>6</v>
      </c>
    </row>
    <row r="29" spans="1:5" ht="54" customHeight="1" x14ac:dyDescent="0.25">
      <c r="A29" s="8" t="s">
        <v>23</v>
      </c>
      <c r="B29" s="15"/>
      <c r="C29" s="15"/>
      <c r="D29" s="16"/>
      <c r="E29" s="17" t="s">
        <v>6</v>
      </c>
    </row>
    <row r="30" spans="1:5" ht="20.25" x14ac:dyDescent="0.25">
      <c r="A30" s="8"/>
      <c r="B30" s="15"/>
      <c r="C30" s="15"/>
      <c r="D30" s="16"/>
      <c r="E30" s="17"/>
    </row>
    <row r="31" spans="1:5" ht="67.5" customHeight="1" x14ac:dyDescent="0.25">
      <c r="A31" s="7" t="s">
        <v>24</v>
      </c>
      <c r="B31" s="13">
        <f>SUM(B33,B34,B35,B36,B41,B42,B43,B44:B48,B49,B50)</f>
        <v>71495413.5</v>
      </c>
      <c r="C31" s="13">
        <f>SUM(C33,C34,C35,C36,C41,C42,C43,C44:C48,C49,C50)</f>
        <v>13184971.9</v>
      </c>
      <c r="D31" s="14">
        <f t="shared" si="0"/>
        <v>0.1844170311708177</v>
      </c>
      <c r="E31" s="19" t="s">
        <v>3</v>
      </c>
    </row>
    <row r="32" spans="1:5" ht="33.75" customHeight="1" x14ac:dyDescent="0.25">
      <c r="A32" s="8" t="s">
        <v>4</v>
      </c>
      <c r="B32" s="15"/>
      <c r="C32" s="15"/>
      <c r="D32" s="16"/>
      <c r="E32" s="19"/>
    </row>
    <row r="33" spans="1:5" ht="65.25" customHeight="1" x14ac:dyDescent="0.25">
      <c r="A33" s="20" t="s">
        <v>25</v>
      </c>
      <c r="B33" s="15">
        <v>3495563.7</v>
      </c>
      <c r="C33" s="15">
        <v>255783</v>
      </c>
      <c r="D33" s="16">
        <f t="shared" si="0"/>
        <v>7.317360573346153E-2</v>
      </c>
      <c r="E33" s="19" t="s">
        <v>3</v>
      </c>
    </row>
    <row r="34" spans="1:5" ht="69" customHeight="1" x14ac:dyDescent="0.25">
      <c r="A34" s="20" t="s">
        <v>26</v>
      </c>
      <c r="B34" s="15">
        <v>36598.800000000003</v>
      </c>
      <c r="C34" s="15">
        <v>9118.6</v>
      </c>
      <c r="D34" s="16">
        <f t="shared" si="0"/>
        <v>0.24915024536323593</v>
      </c>
      <c r="E34" s="19" t="s">
        <v>3</v>
      </c>
    </row>
    <row r="35" spans="1:5" ht="66.75" customHeight="1" x14ac:dyDescent="0.25">
      <c r="A35" s="20" t="s">
        <v>27</v>
      </c>
      <c r="B35" s="15">
        <v>427958.4</v>
      </c>
      <c r="C35" s="15">
        <v>55593.4</v>
      </c>
      <c r="D35" s="16">
        <f t="shared" si="0"/>
        <v>0.12990374765397758</v>
      </c>
      <c r="E35" s="19" t="s">
        <v>28</v>
      </c>
    </row>
    <row r="36" spans="1:5" ht="69" customHeight="1" x14ac:dyDescent="0.25">
      <c r="A36" s="20" t="s">
        <v>29</v>
      </c>
      <c r="B36" s="15">
        <v>12014015.699999999</v>
      </c>
      <c r="C36" s="15">
        <v>1868778.8</v>
      </c>
      <c r="D36" s="16">
        <f t="shared" si="0"/>
        <v>0.15554988828589597</v>
      </c>
      <c r="E36" s="19" t="s">
        <v>3</v>
      </c>
    </row>
    <row r="37" spans="1:5" ht="35.25" customHeight="1" x14ac:dyDescent="0.25">
      <c r="A37" s="8" t="s">
        <v>30</v>
      </c>
      <c r="B37" s="15"/>
      <c r="C37" s="15"/>
      <c r="D37" s="16"/>
      <c r="E37" s="19"/>
    </row>
    <row r="38" spans="1:5" ht="31.5" customHeight="1" x14ac:dyDescent="0.25">
      <c r="A38" s="8" t="s">
        <v>31</v>
      </c>
      <c r="B38" s="15">
        <v>2564987.7000000002</v>
      </c>
      <c r="C38" s="15">
        <v>360807.1</v>
      </c>
      <c r="D38" s="16">
        <f t="shared" si="0"/>
        <v>0.14066621060210149</v>
      </c>
      <c r="E38" s="19" t="s">
        <v>6</v>
      </c>
    </row>
    <row r="39" spans="1:5" ht="33.75" customHeight="1" x14ac:dyDescent="0.25">
      <c r="A39" s="8" t="s">
        <v>32</v>
      </c>
      <c r="B39" s="15">
        <v>1231657</v>
      </c>
      <c r="C39" s="15">
        <v>1039218</v>
      </c>
      <c r="D39" s="16">
        <f t="shared" si="0"/>
        <v>0.84375601324069927</v>
      </c>
      <c r="E39" s="19" t="s">
        <v>6</v>
      </c>
    </row>
    <row r="40" spans="1:5" ht="39" customHeight="1" x14ac:dyDescent="0.25">
      <c r="A40" s="8" t="s">
        <v>33</v>
      </c>
      <c r="B40" s="15">
        <v>5246657</v>
      </c>
      <c r="C40" s="15">
        <v>380254.8</v>
      </c>
      <c r="D40" s="16">
        <f t="shared" si="0"/>
        <v>7.2475635437956015E-2</v>
      </c>
      <c r="E40" s="19" t="s">
        <v>6</v>
      </c>
    </row>
    <row r="41" spans="1:5" ht="63" customHeight="1" x14ac:dyDescent="0.25">
      <c r="A41" s="8" t="s">
        <v>61</v>
      </c>
      <c r="B41" s="15">
        <v>3366766.5</v>
      </c>
      <c r="C41" s="15">
        <v>34792.400000000001</v>
      </c>
      <c r="D41" s="16">
        <f t="shared" si="0"/>
        <v>1.0334069796643159E-2</v>
      </c>
      <c r="E41" s="19" t="s">
        <v>3</v>
      </c>
    </row>
    <row r="42" spans="1:5" ht="74.25" customHeight="1" x14ac:dyDescent="0.25">
      <c r="A42" s="8" t="s">
        <v>62</v>
      </c>
      <c r="B42" s="15">
        <v>765837.1</v>
      </c>
      <c r="C42" s="15">
        <v>27831.3</v>
      </c>
      <c r="D42" s="16">
        <f t="shared" si="0"/>
        <v>3.6341018213925651E-2</v>
      </c>
      <c r="E42" s="19" t="s">
        <v>3</v>
      </c>
    </row>
    <row r="43" spans="1:5" ht="63" customHeight="1" x14ac:dyDescent="0.25">
      <c r="A43" s="8" t="s">
        <v>34</v>
      </c>
      <c r="B43" s="15">
        <v>19703279.600000001</v>
      </c>
      <c r="C43" s="15">
        <v>3746356.6</v>
      </c>
      <c r="D43" s="16">
        <f t="shared" si="0"/>
        <v>0.19013873203118936</v>
      </c>
      <c r="E43" s="19" t="s">
        <v>3</v>
      </c>
    </row>
    <row r="44" spans="1:5" ht="69" customHeight="1" x14ac:dyDescent="0.25">
      <c r="A44" s="8" t="s">
        <v>63</v>
      </c>
      <c r="B44" s="15">
        <v>1357003</v>
      </c>
      <c r="C44" s="15">
        <v>188796.5</v>
      </c>
      <c r="D44" s="16">
        <f t="shared" si="0"/>
        <v>0.1391275479862609</v>
      </c>
      <c r="E44" s="19" t="s">
        <v>3</v>
      </c>
    </row>
    <row r="45" spans="1:5" ht="70.5" customHeight="1" x14ac:dyDescent="0.25">
      <c r="A45" s="8" t="s">
        <v>64</v>
      </c>
      <c r="B45" s="15">
        <v>7180800.4000000004</v>
      </c>
      <c r="C45" s="15">
        <v>1221947.3</v>
      </c>
      <c r="D45" s="16">
        <f t="shared" si="0"/>
        <v>0.17016867646119227</v>
      </c>
      <c r="E45" s="19" t="s">
        <v>3</v>
      </c>
    </row>
    <row r="46" spans="1:5" ht="63" customHeight="1" x14ac:dyDescent="0.25">
      <c r="A46" s="8" t="s">
        <v>65</v>
      </c>
      <c r="B46" s="15">
        <v>19335721.199999999</v>
      </c>
      <c r="C46" s="15">
        <v>4854809.5999999996</v>
      </c>
      <c r="D46" s="16">
        <f t="shared" si="0"/>
        <v>0.25107983042287557</v>
      </c>
      <c r="E46" s="19" t="s">
        <v>3</v>
      </c>
    </row>
    <row r="47" spans="1:5" ht="74.25" customHeight="1" x14ac:dyDescent="0.25">
      <c r="A47" s="8" t="s">
        <v>66</v>
      </c>
      <c r="B47" s="15">
        <v>1424876.4</v>
      </c>
      <c r="C47" s="15">
        <v>334365.90000000002</v>
      </c>
      <c r="D47" s="16">
        <f t="shared" si="0"/>
        <v>0.23466309077755801</v>
      </c>
      <c r="E47" s="19" t="s">
        <v>3</v>
      </c>
    </row>
    <row r="48" spans="1:5" ht="72.75" customHeight="1" x14ac:dyDescent="0.25">
      <c r="A48" s="8" t="s">
        <v>67</v>
      </c>
      <c r="B48" s="15">
        <v>181173.6</v>
      </c>
      <c r="C48" s="15">
        <v>24468.400000000001</v>
      </c>
      <c r="D48" s="16">
        <f t="shared" si="0"/>
        <v>0.13505499697527676</v>
      </c>
      <c r="E48" s="19" t="s">
        <v>3</v>
      </c>
    </row>
    <row r="49" spans="1:5" ht="72.75" customHeight="1" x14ac:dyDescent="0.25">
      <c r="A49" s="8" t="s">
        <v>35</v>
      </c>
      <c r="B49" s="15">
        <v>201930.3</v>
      </c>
      <c r="C49" s="15">
        <v>924.1</v>
      </c>
      <c r="D49" s="16">
        <f t="shared" si="0"/>
        <v>4.5763315361785732E-3</v>
      </c>
      <c r="E49" s="18" t="s">
        <v>3</v>
      </c>
    </row>
    <row r="50" spans="1:5" ht="87.75" customHeight="1" x14ac:dyDescent="0.25">
      <c r="A50" s="8" t="s">
        <v>36</v>
      </c>
      <c r="B50" s="15">
        <v>2003888.8</v>
      </c>
      <c r="C50" s="15">
        <v>561406</v>
      </c>
      <c r="D50" s="16">
        <f t="shared" si="0"/>
        <v>0.28015826027871404</v>
      </c>
      <c r="E50" s="17" t="s">
        <v>3</v>
      </c>
    </row>
    <row r="51" spans="1:5" ht="30" customHeight="1" x14ac:dyDescent="0.25">
      <c r="A51" s="8" t="s">
        <v>4</v>
      </c>
      <c r="B51" s="15"/>
      <c r="C51" s="15"/>
      <c r="D51" s="16"/>
      <c r="E51" s="17"/>
    </row>
    <row r="52" spans="1:5" ht="59.25" customHeight="1" x14ac:dyDescent="0.25">
      <c r="A52" s="8" t="s">
        <v>37</v>
      </c>
      <c r="B52" s="15">
        <v>683406.6</v>
      </c>
      <c r="C52" s="15">
        <v>170851.8</v>
      </c>
      <c r="D52" s="16">
        <f t="shared" si="0"/>
        <v>0.25000021948866163</v>
      </c>
      <c r="E52" s="17" t="s">
        <v>6</v>
      </c>
    </row>
    <row r="53" spans="1:5" ht="63" customHeight="1" x14ac:dyDescent="0.25">
      <c r="A53" s="8" t="s">
        <v>38</v>
      </c>
      <c r="B53" s="15">
        <v>28845.9</v>
      </c>
      <c r="C53" s="15">
        <v>7211.4</v>
      </c>
      <c r="D53" s="16">
        <f t="shared" si="0"/>
        <v>0.24999739997711978</v>
      </c>
      <c r="E53" s="17" t="s">
        <v>6</v>
      </c>
    </row>
    <row r="54" spans="1:5" ht="46.5" customHeight="1" x14ac:dyDescent="0.25">
      <c r="A54" s="8" t="s">
        <v>39</v>
      </c>
      <c r="B54" s="15">
        <v>1291636.3</v>
      </c>
      <c r="C54" s="15">
        <v>383342.8</v>
      </c>
      <c r="D54" s="16">
        <f t="shared" si="0"/>
        <v>0.29678849998254153</v>
      </c>
      <c r="E54" s="17" t="s">
        <v>6</v>
      </c>
    </row>
    <row r="55" spans="1:5" ht="20.25" x14ac:dyDescent="0.25">
      <c r="A55" s="8"/>
      <c r="B55" s="15"/>
      <c r="C55" s="15"/>
      <c r="D55" s="16"/>
      <c r="E55" s="17"/>
    </row>
    <row r="56" spans="1:5" ht="174.75" customHeight="1" x14ac:dyDescent="0.25">
      <c r="A56" s="8" t="s">
        <v>68</v>
      </c>
      <c r="B56" s="16">
        <v>0.12</v>
      </c>
      <c r="C56" s="15" t="s">
        <v>6</v>
      </c>
      <c r="D56" s="15" t="s">
        <v>6</v>
      </c>
      <c r="E56" s="17" t="s">
        <v>69</v>
      </c>
    </row>
    <row r="57" spans="1:5" ht="20.25" x14ac:dyDescent="0.25">
      <c r="A57" s="8"/>
      <c r="B57" s="15"/>
      <c r="C57" s="15"/>
      <c r="D57" s="15"/>
      <c r="E57" s="17"/>
    </row>
    <row r="58" spans="1:5" ht="37.5" customHeight="1" x14ac:dyDescent="0.25">
      <c r="A58" s="8" t="s">
        <v>40</v>
      </c>
      <c r="B58" s="15" t="s">
        <v>6</v>
      </c>
      <c r="C58" s="15" t="s">
        <v>6</v>
      </c>
      <c r="D58" s="15" t="s">
        <v>6</v>
      </c>
      <c r="E58" s="17" t="s">
        <v>6</v>
      </c>
    </row>
    <row r="59" spans="1:5" ht="37.5" customHeight="1" x14ac:dyDescent="0.25">
      <c r="A59" s="8" t="s">
        <v>30</v>
      </c>
      <c r="B59" s="15"/>
      <c r="C59" s="15"/>
      <c r="D59" s="16"/>
      <c r="E59" s="17"/>
    </row>
    <row r="60" spans="1:5" ht="15" customHeight="1" x14ac:dyDescent="0.25">
      <c r="A60" s="28" t="s">
        <v>41</v>
      </c>
      <c r="B60" s="24">
        <v>575094.4</v>
      </c>
      <c r="C60" s="24">
        <v>-9161888</v>
      </c>
      <c r="D60" s="26">
        <f>C60/B60</f>
        <v>-15.931102789385534</v>
      </c>
      <c r="E60" s="21" t="s">
        <v>6</v>
      </c>
    </row>
    <row r="61" spans="1:5" ht="37.5" customHeight="1" x14ac:dyDescent="0.25">
      <c r="A61" s="29"/>
      <c r="B61" s="25"/>
      <c r="C61" s="25"/>
      <c r="D61" s="27"/>
      <c r="E61" s="21"/>
    </row>
    <row r="62" spans="1:5" ht="59.25" customHeight="1" x14ac:dyDescent="0.25">
      <c r="A62" s="8" t="s">
        <v>42</v>
      </c>
      <c r="B62" s="15">
        <v>0</v>
      </c>
      <c r="C62" s="15">
        <v>0</v>
      </c>
      <c r="D62" s="12" t="s">
        <v>6</v>
      </c>
      <c r="E62" s="17" t="s">
        <v>6</v>
      </c>
    </row>
    <row r="63" spans="1:5" ht="37.5" customHeight="1" x14ac:dyDescent="0.25">
      <c r="A63" s="8" t="s">
        <v>43</v>
      </c>
      <c r="B63" s="15">
        <v>0</v>
      </c>
      <c r="C63" s="15">
        <v>0</v>
      </c>
      <c r="D63" s="16"/>
      <c r="E63" s="17" t="s">
        <v>6</v>
      </c>
    </row>
    <row r="64" spans="1:5" ht="20.25" x14ac:dyDescent="0.25">
      <c r="A64" s="8"/>
      <c r="B64" s="10"/>
      <c r="C64" s="10"/>
      <c r="D64" s="16"/>
      <c r="E64" s="17"/>
    </row>
    <row r="65" spans="1:5" ht="45" customHeight="1" x14ac:dyDescent="0.25">
      <c r="A65" s="8" t="s">
        <v>70</v>
      </c>
      <c r="B65" s="10">
        <v>0</v>
      </c>
      <c r="C65" s="16">
        <v>0</v>
      </c>
      <c r="D65" s="15" t="s">
        <v>6</v>
      </c>
      <c r="E65" s="18" t="s">
        <v>6</v>
      </c>
    </row>
    <row r="66" spans="1:5" ht="27.75" customHeight="1" x14ac:dyDescent="0.25">
      <c r="A66" s="8" t="s">
        <v>4</v>
      </c>
      <c r="B66" s="10"/>
      <c r="C66" s="30"/>
      <c r="D66" s="16"/>
      <c r="E66" s="18"/>
    </row>
    <row r="67" spans="1:5" ht="37.5" customHeight="1" x14ac:dyDescent="0.25">
      <c r="A67" s="8" t="s">
        <v>44</v>
      </c>
      <c r="B67" s="10">
        <v>0</v>
      </c>
      <c r="C67" s="10">
        <v>0</v>
      </c>
      <c r="D67" s="15" t="s">
        <v>6</v>
      </c>
      <c r="E67" s="18" t="s">
        <v>6</v>
      </c>
    </row>
    <row r="68" spans="1:5" ht="37.5" customHeight="1" x14ac:dyDescent="0.25">
      <c r="A68" s="8" t="s">
        <v>45</v>
      </c>
      <c r="B68" s="10">
        <v>0</v>
      </c>
      <c r="C68" s="16">
        <v>0</v>
      </c>
      <c r="D68" s="15" t="s">
        <v>6</v>
      </c>
      <c r="E68" s="18" t="s">
        <v>6</v>
      </c>
    </row>
    <row r="69" spans="1:5" ht="20.25" x14ac:dyDescent="0.25">
      <c r="A69" s="8"/>
      <c r="B69" s="15"/>
      <c r="C69" s="15"/>
      <c r="D69" s="16"/>
      <c r="E69" s="17"/>
    </row>
    <row r="70" spans="1:5" ht="136.5" customHeight="1" x14ac:dyDescent="0.25">
      <c r="A70" s="8" t="s">
        <v>46</v>
      </c>
      <c r="B70" s="10">
        <v>0.376</v>
      </c>
      <c r="C70" s="10">
        <v>0.26900000000000002</v>
      </c>
      <c r="D70" s="15" t="s">
        <v>6</v>
      </c>
      <c r="E70" s="17" t="s">
        <v>47</v>
      </c>
    </row>
    <row r="71" spans="1:5" ht="63" customHeight="1" x14ac:dyDescent="0.25">
      <c r="A71" s="8" t="s">
        <v>48</v>
      </c>
      <c r="B71" s="10">
        <v>0</v>
      </c>
      <c r="C71" s="16">
        <v>0</v>
      </c>
      <c r="D71" s="15" t="s">
        <v>6</v>
      </c>
      <c r="E71" s="17" t="s">
        <v>49</v>
      </c>
    </row>
    <row r="72" spans="1:5" ht="109.5" customHeight="1" x14ac:dyDescent="0.25">
      <c r="A72" s="8" t="s">
        <v>50</v>
      </c>
      <c r="B72" s="10">
        <v>3.0000000000000001E-3</v>
      </c>
      <c r="C72" s="30">
        <f>924052.32/(13184971836.6-816048168.43)</f>
        <v>7.4707577214494587E-5</v>
      </c>
      <c r="D72" s="15" t="s">
        <v>6</v>
      </c>
      <c r="E72" s="17" t="s">
        <v>49</v>
      </c>
    </row>
    <row r="73" spans="1:5" ht="63" customHeight="1" x14ac:dyDescent="0.25">
      <c r="A73" s="8" t="s">
        <v>51</v>
      </c>
      <c r="B73" s="10">
        <v>0</v>
      </c>
      <c r="C73" s="10">
        <v>0</v>
      </c>
      <c r="D73" s="15" t="s">
        <v>6</v>
      </c>
      <c r="E73" s="17" t="s">
        <v>52</v>
      </c>
    </row>
    <row r="74" spans="1:5" ht="48" customHeight="1" x14ac:dyDescent="0.25">
      <c r="A74" s="8" t="s">
        <v>53</v>
      </c>
      <c r="B74" s="10">
        <f>200000/71423360.5</f>
        <v>2.8002042833030799E-3</v>
      </c>
      <c r="C74" s="16">
        <v>0</v>
      </c>
      <c r="D74" s="15" t="s">
        <v>6</v>
      </c>
      <c r="E74" s="17" t="s">
        <v>54</v>
      </c>
    </row>
    <row r="75" spans="1:5" ht="20.25" x14ac:dyDescent="0.3">
      <c r="A75" s="11"/>
      <c r="B75" s="4"/>
      <c r="C75" s="4"/>
      <c r="D75" s="4"/>
      <c r="E75" s="4"/>
    </row>
    <row r="76" spans="1:5" ht="20.25" x14ac:dyDescent="0.3">
      <c r="A76" s="11" t="s">
        <v>55</v>
      </c>
      <c r="B76" s="4"/>
      <c r="C76" s="4"/>
      <c r="D76" s="4"/>
      <c r="E76" s="4"/>
    </row>
    <row r="77" spans="1:5" ht="20.25" x14ac:dyDescent="0.3">
      <c r="A77" s="11" t="s">
        <v>56</v>
      </c>
      <c r="B77" s="4"/>
      <c r="C77" s="4"/>
      <c r="D77" s="4"/>
      <c r="E77" s="4"/>
    </row>
    <row r="78" spans="1:5" ht="34.5" customHeight="1" x14ac:dyDescent="0.25">
      <c r="A78" s="3" t="s">
        <v>57</v>
      </c>
    </row>
    <row r="79" spans="1:5" ht="15.75" x14ac:dyDescent="0.25">
      <c r="A79" s="3"/>
    </row>
    <row r="80" spans="1:5" ht="15.75" x14ac:dyDescent="0.2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2021-04-12T07:00:52Z</dcterms:modified>
</cp:coreProperties>
</file>