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405" yWindow="615" windowWidth="14550" windowHeight="1285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45621"/>
</workbook>
</file>

<file path=xl/calcChain.xml><?xml version="1.0" encoding="utf-8"?>
<calcChain xmlns="http://schemas.openxmlformats.org/spreadsheetml/2006/main">
  <c r="D61" i="1" l="1"/>
  <c r="D63" i="1" l="1"/>
  <c r="B30" i="1" l="1"/>
  <c r="B66" i="1"/>
  <c r="B51" i="1"/>
  <c r="C30" i="1"/>
  <c r="B6" i="1"/>
  <c r="C66" i="1"/>
  <c r="C8" i="1" l="1"/>
  <c r="C6" i="1" s="1"/>
  <c r="B8" i="1"/>
  <c r="D64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5" i="1"/>
  <c r="D27" i="1"/>
  <c r="D28" i="1"/>
  <c r="D32" i="1"/>
  <c r="D33" i="1"/>
  <c r="D34" i="1"/>
  <c r="D37" i="1"/>
  <c r="D38" i="1"/>
  <c r="D39" i="1"/>
  <c r="D40" i="1"/>
  <c r="D42" i="1"/>
  <c r="D43" i="1"/>
  <c r="D44" i="1"/>
  <c r="D45" i="1"/>
  <c r="D46" i="1"/>
  <c r="D47" i="1"/>
  <c r="D48" i="1"/>
  <c r="D49" i="1"/>
  <c r="D50" i="1"/>
  <c r="D53" i="1"/>
  <c r="D54" i="1"/>
  <c r="D55" i="1"/>
  <c r="D51" i="1" l="1"/>
  <c r="D35" i="1"/>
  <c r="D30" i="1"/>
  <c r="D6" i="1"/>
  <c r="D8" i="1"/>
</calcChain>
</file>

<file path=xl/sharedStrings.xml><?xml version="1.0" encoding="utf-8"?>
<sst xmlns="http://schemas.openxmlformats.org/spreadsheetml/2006/main" count="138" uniqueCount="75">
  <si>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</si>
  <si>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</si>
  <si>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</si>
  <si>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</si>
  <si>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</si>
  <si>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</si>
  <si>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</si>
  <si>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</si>
  <si>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</si>
  <si>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</si>
  <si>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</si>
  <si>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</si>
  <si>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</si>
  <si>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</si>
  <si>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</si>
  <si>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</si>
  <si>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</si>
  <si>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</si>
  <si>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</si>
  <si>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</si>
  <si>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</si>
  <si>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</si>
  <si>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</si>
  <si>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</si>
  <si>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</si>
  <si>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</si>
  <si>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</si>
  <si>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</si>
  <si>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</si>
  <si>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</si>
  <si>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</si>
  <si>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</si>
  <si>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</si>
  <si>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</si>
  <si>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</si>
  <si>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</si>
  <si>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</si>
  <si>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</si>
  <si>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</si>
  <si>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</si>
  <si>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</si>
  <si>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Дефицит бюджета*</t>
  </si>
  <si>
    <t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</si>
  <si>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</si>
  <si>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</si>
  <si>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</si>
  <si>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</si>
  <si>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</si>
  <si>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</si>
  <si>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</si>
  <si>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</si>
  <si>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</si>
  <si>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</si>
  <si>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</si>
  <si>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</si>
  <si>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</si>
  <si>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</si>
  <si>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</si>
  <si>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</si>
  <si>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</si>
  <si>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</si>
  <si>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</si>
  <si>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</si>
  <si>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</si>
  <si>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</si>
  <si>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9 месяцев 2015 г.</t>
  </si>
  <si>
    <t>Исполнено за 9 месяцев 2015 года 
(тыс. рублей)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</si>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</sst>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b/>
      <sz val="12"/>
      <color theme="1"/>
      <name val="TimesET"/>
    </font>
    <font>
      <sz val="12"/>
      <color rgb="FF000000"/>
      <name val="TimesET"/>
    </font>
    <font>
      <sz val="12"/>
      <name val="TimesE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164" fontId="1" fillId="0" borderId="2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view="pageBreakPreview" topLeftCell="A46" zoomScale="90" zoomScaleNormal="100" zoomScaleSheetLayoutView="90" workbookViewId="0">
      <selection activeCell="B15" sqref="B15"/>
    </sheetView>
  </sheetViews>
  <sheetFormatPr defaultRowHeight="15" x14ac:dyDescent="0.25"/>
  <cols>
    <col min="1" max="1" width="93.5703125" customWidth="1"/>
    <col min="2" max="2" width="17" customWidth="1"/>
    <col min="3" max="3" width="17.7109375" customWidth="1"/>
    <col min="4" max="4" width="15.140625" customWidth="1"/>
    <col min="5" max="5" width="61.28515625" customWidth="1"/>
  </cols>
  <sheetData>
    <row r="1" spans="1:8" ht="15.75" x14ac:dyDescent="0.25">
      <c r="A1" s="15" t="s">
        <v>0</v>
      </c>
      <c r="B1" s="15"/>
      <c r="C1" s="15"/>
      <c r="D1" s="15"/>
      <c r="E1" s="15"/>
    </row>
    <row r="2" spans="1:8" ht="31.5" customHeight="1" x14ac:dyDescent="0.25">
      <c r="A2" s="14" t="s">
        <v>65</v>
      </c>
      <c r="B2" s="14"/>
      <c r="C2" s="14"/>
      <c r="D2" s="14"/>
      <c r="E2" s="14"/>
    </row>
    <row r="3" spans="1:8" ht="15.75" x14ac:dyDescent="0.25">
      <c r="A3" s="1"/>
    </row>
    <row r="4" spans="1:8" ht="63" x14ac:dyDescent="0.25">
      <c r="A4" s="6" t="s">
        <v>1</v>
      </c>
      <c r="B4" s="6" t="s">
        <v>62</v>
      </c>
      <c r="C4" s="6" t="s">
        <v>66</v>
      </c>
      <c r="D4" s="6" t="s">
        <v>64</v>
      </c>
      <c r="E4" s="6" t="s">
        <v>63</v>
      </c>
    </row>
    <row r="5" spans="1:8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8" ht="31.5" x14ac:dyDescent="0.25">
      <c r="A6" s="3" t="s">
        <v>2</v>
      </c>
      <c r="B6" s="7">
        <f>B8+B25</f>
        <v>37659939.799999997</v>
      </c>
      <c r="C6" s="7">
        <f>C8+C25</f>
        <v>27477170.600000001</v>
      </c>
      <c r="D6" s="8">
        <f>C6/B6</f>
        <v>0.72961270639099651</v>
      </c>
      <c r="E6" s="6" t="s">
        <v>3</v>
      </c>
    </row>
    <row r="7" spans="1:8" ht="15.75" x14ac:dyDescent="0.25">
      <c r="A7" s="9" t="s">
        <v>4</v>
      </c>
      <c r="B7" s="10"/>
      <c r="C7" s="10"/>
      <c r="D7" s="11"/>
      <c r="E7" s="6"/>
    </row>
    <row r="8" spans="1:8" ht="15.75" x14ac:dyDescent="0.25">
      <c r="A8" s="4" t="s">
        <v>5</v>
      </c>
      <c r="B8" s="7">
        <f>SUM(B10:B23)</f>
        <v>22871385.100000001</v>
      </c>
      <c r="C8" s="7">
        <f>SUM(C10:C23)</f>
        <v>15810276.199999999</v>
      </c>
      <c r="D8" s="8">
        <f t="shared" ref="D8:D55" si="0">C8/B8</f>
        <v>0.69126885542231542</v>
      </c>
      <c r="E8" s="6" t="s">
        <v>6</v>
      </c>
      <c r="H8" s="5"/>
    </row>
    <row r="9" spans="1:8" ht="15.75" x14ac:dyDescent="0.25">
      <c r="A9" s="9" t="s">
        <v>4</v>
      </c>
      <c r="B9" s="10"/>
      <c r="C9" s="10"/>
      <c r="D9" s="11"/>
      <c r="E9" s="6"/>
    </row>
    <row r="10" spans="1:8" ht="15.75" x14ac:dyDescent="0.25">
      <c r="A10" s="9" t="s">
        <v>7</v>
      </c>
      <c r="B10" s="10">
        <v>5470075.7000000002</v>
      </c>
      <c r="C10" s="10">
        <v>3993546.5</v>
      </c>
      <c r="D10" s="11">
        <f t="shared" si="0"/>
        <v>0.7300715235074352</v>
      </c>
      <c r="E10" s="6" t="s">
        <v>6</v>
      </c>
    </row>
    <row r="11" spans="1:8" ht="15.75" x14ac:dyDescent="0.25">
      <c r="A11" s="9" t="s">
        <v>8</v>
      </c>
      <c r="B11" s="10">
        <v>8381495.4000000004</v>
      </c>
      <c r="C11" s="10">
        <v>5026547.8</v>
      </c>
      <c r="D11" s="11">
        <f t="shared" si="0"/>
        <v>0.59971968725294533</v>
      </c>
      <c r="E11" s="6" t="s">
        <v>6</v>
      </c>
    </row>
    <row r="12" spans="1:8" ht="31.5" x14ac:dyDescent="0.25">
      <c r="A12" s="9" t="s">
        <v>9</v>
      </c>
      <c r="B12" s="10">
        <v>3516440.1</v>
      </c>
      <c r="C12" s="10">
        <v>2422446.6</v>
      </c>
      <c r="D12" s="11">
        <f t="shared" si="0"/>
        <v>0.68889175732013752</v>
      </c>
      <c r="E12" s="6" t="s">
        <v>6</v>
      </c>
    </row>
    <row r="13" spans="1:8" ht="15.75" x14ac:dyDescent="0.25">
      <c r="A13" s="9" t="s">
        <v>10</v>
      </c>
      <c r="B13" s="10">
        <v>1343989.6</v>
      </c>
      <c r="C13" s="10">
        <v>1234117</v>
      </c>
      <c r="D13" s="11">
        <f t="shared" si="0"/>
        <v>0.91824892097379318</v>
      </c>
      <c r="E13" s="6" t="s">
        <v>6</v>
      </c>
    </row>
    <row r="14" spans="1:8" ht="15.75" x14ac:dyDescent="0.25">
      <c r="A14" s="9" t="s">
        <v>11</v>
      </c>
      <c r="B14" s="10">
        <v>3267854.7</v>
      </c>
      <c r="C14" s="10">
        <v>2296340.1</v>
      </c>
      <c r="D14" s="11">
        <f t="shared" si="0"/>
        <v>0.70270569251441928</v>
      </c>
      <c r="E14" s="6" t="s">
        <v>6</v>
      </c>
    </row>
    <row r="15" spans="1:8" ht="15.75" x14ac:dyDescent="0.25">
      <c r="A15" s="9" t="s">
        <v>12</v>
      </c>
      <c r="B15" s="10">
        <v>74095.7</v>
      </c>
      <c r="C15" s="10">
        <v>97737.5</v>
      </c>
      <c r="D15" s="11">
        <f t="shared" si="0"/>
        <v>1.3190711471785812</v>
      </c>
      <c r="E15" s="6" t="s">
        <v>6</v>
      </c>
    </row>
    <row r="16" spans="1:8" ht="31.5" x14ac:dyDescent="0.25">
      <c r="A16" s="9" t="s">
        <v>13</v>
      </c>
      <c r="B16" s="10">
        <v>320.5</v>
      </c>
      <c r="C16" s="10">
        <v>231.4</v>
      </c>
      <c r="D16" s="11">
        <f t="shared" si="0"/>
        <v>0.72199687987519501</v>
      </c>
      <c r="E16" s="6" t="s">
        <v>6</v>
      </c>
    </row>
    <row r="17" spans="1:5" ht="31.5" x14ac:dyDescent="0.25">
      <c r="A17" s="9" t="s">
        <v>14</v>
      </c>
      <c r="B17" s="10">
        <v>182377.4</v>
      </c>
      <c r="C17" s="10">
        <v>247970.7</v>
      </c>
      <c r="D17" s="11">
        <f t="shared" si="0"/>
        <v>1.3596569531093217</v>
      </c>
      <c r="E17" s="6" t="s">
        <v>6</v>
      </c>
    </row>
    <row r="18" spans="1:5" ht="15.75" x14ac:dyDescent="0.25">
      <c r="A18" s="9" t="s">
        <v>15</v>
      </c>
      <c r="B18" s="10">
        <v>88405.7</v>
      </c>
      <c r="C18" s="10">
        <v>56806.8</v>
      </c>
      <c r="D18" s="11">
        <f t="shared" si="0"/>
        <v>0.64256942708445275</v>
      </c>
      <c r="E18" s="6" t="s">
        <v>6</v>
      </c>
    </row>
    <row r="19" spans="1:5" ht="15.75" x14ac:dyDescent="0.25">
      <c r="A19" s="9" t="s">
        <v>16</v>
      </c>
      <c r="B19" s="10">
        <v>16597.400000000001</v>
      </c>
      <c r="C19" s="10">
        <v>21719.599999999999</v>
      </c>
      <c r="D19" s="11">
        <f t="shared" si="0"/>
        <v>1.308614602287105</v>
      </c>
      <c r="E19" s="6" t="s">
        <v>6</v>
      </c>
    </row>
    <row r="20" spans="1:5" ht="15.75" x14ac:dyDescent="0.25">
      <c r="A20" s="9" t="s">
        <v>17</v>
      </c>
      <c r="B20" s="10">
        <v>75322.5</v>
      </c>
      <c r="C20" s="10">
        <v>65473.8</v>
      </c>
      <c r="D20" s="11">
        <f t="shared" si="0"/>
        <v>0.86924624116299909</v>
      </c>
      <c r="E20" s="6" t="s">
        <v>6</v>
      </c>
    </row>
    <row r="21" spans="1:5" ht="15.75" x14ac:dyDescent="0.25">
      <c r="A21" s="9" t="s">
        <v>18</v>
      </c>
      <c r="B21" s="10">
        <v>2868.1</v>
      </c>
      <c r="C21" s="10">
        <v>666</v>
      </c>
      <c r="D21" s="11">
        <f t="shared" si="0"/>
        <v>0.23220947665702033</v>
      </c>
      <c r="E21" s="6" t="s">
        <v>6</v>
      </c>
    </row>
    <row r="22" spans="1:5" ht="15.75" x14ac:dyDescent="0.25">
      <c r="A22" s="9" t="s">
        <v>19</v>
      </c>
      <c r="B22" s="10">
        <v>448525.8</v>
      </c>
      <c r="C22" s="10">
        <v>346637.2</v>
      </c>
      <c r="D22" s="11">
        <f t="shared" si="0"/>
        <v>0.77283670192439324</v>
      </c>
      <c r="E22" s="6" t="s">
        <v>6</v>
      </c>
    </row>
    <row r="23" spans="1:5" ht="15.75" x14ac:dyDescent="0.25">
      <c r="A23" s="9" t="s">
        <v>20</v>
      </c>
      <c r="B23" s="10">
        <v>3016.5</v>
      </c>
      <c r="C23" s="10">
        <v>35.200000000000003</v>
      </c>
      <c r="D23" s="11">
        <f t="shared" si="0"/>
        <v>1.1669152991878005E-2</v>
      </c>
      <c r="E23" s="6" t="s">
        <v>6</v>
      </c>
    </row>
    <row r="24" spans="1:5" ht="15.75" x14ac:dyDescent="0.25">
      <c r="A24" s="9"/>
      <c r="B24" s="10"/>
      <c r="C24" s="10"/>
      <c r="D24" s="11"/>
      <c r="E24" s="6"/>
    </row>
    <row r="25" spans="1:5" ht="15.75" x14ac:dyDescent="0.25">
      <c r="A25" s="4" t="s">
        <v>21</v>
      </c>
      <c r="B25" s="7">
        <v>14788554.699999999</v>
      </c>
      <c r="C25" s="7">
        <v>11666894.4</v>
      </c>
      <c r="D25" s="8">
        <f t="shared" si="0"/>
        <v>0.78891376721215367</v>
      </c>
      <c r="E25" s="6" t="s">
        <v>6</v>
      </c>
    </row>
    <row r="26" spans="1:5" ht="15.75" x14ac:dyDescent="0.25">
      <c r="A26" s="9" t="s">
        <v>4</v>
      </c>
      <c r="B26" s="10"/>
      <c r="C26" s="10"/>
      <c r="D26" s="11"/>
      <c r="E26" s="6"/>
    </row>
    <row r="27" spans="1:5" ht="15.75" x14ac:dyDescent="0.25">
      <c r="A27" s="9" t="s">
        <v>22</v>
      </c>
      <c r="B27" s="10">
        <v>6090566.5</v>
      </c>
      <c r="C27" s="10">
        <v>4983190</v>
      </c>
      <c r="D27" s="11">
        <f t="shared" si="0"/>
        <v>0.81818169130901042</v>
      </c>
      <c r="E27" s="6" t="s">
        <v>6</v>
      </c>
    </row>
    <row r="28" spans="1:5" ht="15.75" x14ac:dyDescent="0.25">
      <c r="A28" s="9" t="s">
        <v>23</v>
      </c>
      <c r="B28" s="10">
        <v>688930.7</v>
      </c>
      <c r="C28" s="10">
        <v>688930.7</v>
      </c>
      <c r="D28" s="11">
        <f t="shared" si="0"/>
        <v>1</v>
      </c>
      <c r="E28" s="6" t="s">
        <v>6</v>
      </c>
    </row>
    <row r="29" spans="1:5" ht="15.75" x14ac:dyDescent="0.25">
      <c r="A29" s="9"/>
      <c r="B29" s="10"/>
      <c r="C29" s="10"/>
      <c r="D29" s="11"/>
      <c r="E29" s="6"/>
    </row>
    <row r="30" spans="1:5" ht="31.5" x14ac:dyDescent="0.25">
      <c r="A30" s="3" t="s">
        <v>24</v>
      </c>
      <c r="B30" s="7">
        <f>SUM(B32:B35,B42:B51)</f>
        <v>41713627.599999994</v>
      </c>
      <c r="C30" s="7">
        <f>SUM(C32:C35,C42:C51)</f>
        <v>27864453.900000006</v>
      </c>
      <c r="D30" s="8">
        <f t="shared" si="0"/>
        <v>0.66799402265364261</v>
      </c>
      <c r="E30" s="6" t="s">
        <v>3</v>
      </c>
    </row>
    <row r="31" spans="1:5" ht="15.75" x14ac:dyDescent="0.25">
      <c r="A31" s="9" t="s">
        <v>4</v>
      </c>
      <c r="B31" s="10"/>
      <c r="C31" s="10"/>
      <c r="D31" s="11"/>
      <c r="E31" s="6"/>
    </row>
    <row r="32" spans="1:5" ht="31.5" x14ac:dyDescent="0.25">
      <c r="A32" s="12" t="s">
        <v>25</v>
      </c>
      <c r="B32" s="10">
        <v>1967220.8</v>
      </c>
      <c r="C32" s="10">
        <v>590061.9</v>
      </c>
      <c r="D32" s="11">
        <f t="shared" si="0"/>
        <v>0.29994696070720683</v>
      </c>
      <c r="E32" s="6" t="s">
        <v>3</v>
      </c>
    </row>
    <row r="33" spans="1:5" ht="31.5" x14ac:dyDescent="0.25">
      <c r="A33" s="12" t="s">
        <v>26</v>
      </c>
      <c r="B33" s="10">
        <v>24640.2</v>
      </c>
      <c r="C33" s="10">
        <v>20763.400000000001</v>
      </c>
      <c r="D33" s="11">
        <f t="shared" si="0"/>
        <v>0.8426636147433868</v>
      </c>
      <c r="E33" s="6" t="s">
        <v>3</v>
      </c>
    </row>
    <row r="34" spans="1:5" ht="31.5" x14ac:dyDescent="0.25">
      <c r="A34" s="12" t="s">
        <v>27</v>
      </c>
      <c r="B34" s="10">
        <v>235100.2</v>
      </c>
      <c r="C34" s="10">
        <v>163516.70000000001</v>
      </c>
      <c r="D34" s="11">
        <f t="shared" si="0"/>
        <v>0.69551918713807981</v>
      </c>
      <c r="E34" s="6" t="s">
        <v>28</v>
      </c>
    </row>
    <row r="35" spans="1:5" ht="31.5" x14ac:dyDescent="0.25">
      <c r="A35" s="12" t="s">
        <v>29</v>
      </c>
      <c r="B35" s="10">
        <v>7667849.2000000002</v>
      </c>
      <c r="C35" s="10">
        <v>4490063.9000000004</v>
      </c>
      <c r="D35" s="11">
        <f t="shared" si="0"/>
        <v>0.58557018831304097</v>
      </c>
      <c r="E35" s="6" t="s">
        <v>3</v>
      </c>
    </row>
    <row r="36" spans="1:5" ht="15.75" x14ac:dyDescent="0.25">
      <c r="A36" s="9" t="s">
        <v>30</v>
      </c>
      <c r="B36" s="10"/>
      <c r="C36" s="10"/>
      <c r="D36" s="11"/>
      <c r="E36" s="6"/>
    </row>
    <row r="37" spans="1:5" ht="15.75" x14ac:dyDescent="0.25">
      <c r="A37" s="9" t="s">
        <v>31</v>
      </c>
      <c r="B37" s="10">
        <v>2642957.1</v>
      </c>
      <c r="C37" s="10">
        <v>1948669.1</v>
      </c>
      <c r="D37" s="11">
        <f t="shared" si="0"/>
        <v>0.73730636793158699</v>
      </c>
      <c r="E37" s="6" t="s">
        <v>6</v>
      </c>
    </row>
    <row r="38" spans="1:5" ht="15.75" x14ac:dyDescent="0.25">
      <c r="A38" s="9" t="s">
        <v>32</v>
      </c>
      <c r="B38" s="10">
        <v>157967.70000000001</v>
      </c>
      <c r="C38" s="10">
        <v>104354.5</v>
      </c>
      <c r="D38" s="11">
        <f t="shared" si="0"/>
        <v>0.66060656703870468</v>
      </c>
      <c r="E38" s="6" t="s">
        <v>6</v>
      </c>
    </row>
    <row r="39" spans="1:5" ht="15.75" x14ac:dyDescent="0.25">
      <c r="A39" s="9" t="s">
        <v>33</v>
      </c>
      <c r="B39" s="10">
        <v>294201.7</v>
      </c>
      <c r="C39" s="10">
        <v>202923.6</v>
      </c>
      <c r="D39" s="11">
        <f t="shared" si="0"/>
        <v>0.68974312520967762</v>
      </c>
      <c r="E39" s="6" t="s">
        <v>6</v>
      </c>
    </row>
    <row r="40" spans="1:5" ht="15.75" x14ac:dyDescent="0.25">
      <c r="A40" s="9" t="s">
        <v>34</v>
      </c>
      <c r="B40" s="10">
        <v>3226041.3</v>
      </c>
      <c r="C40" s="10">
        <v>1691870.2</v>
      </c>
      <c r="D40" s="11">
        <f t="shared" si="0"/>
        <v>0.52444158107957273</v>
      </c>
      <c r="E40" s="6" t="s">
        <v>6</v>
      </c>
    </row>
    <row r="41" spans="1:5" ht="15.75" x14ac:dyDescent="0.25">
      <c r="A41" s="9"/>
      <c r="B41" s="10"/>
      <c r="C41" s="10"/>
      <c r="D41" s="11"/>
      <c r="E41" s="6"/>
    </row>
    <row r="42" spans="1:5" ht="31.5" x14ac:dyDescent="0.25">
      <c r="A42" s="9" t="s">
        <v>67</v>
      </c>
      <c r="B42" s="10">
        <v>1857230.9</v>
      </c>
      <c r="C42" s="10">
        <v>720546.1</v>
      </c>
      <c r="D42" s="11">
        <f t="shared" si="0"/>
        <v>0.38796796887236801</v>
      </c>
      <c r="E42" s="6" t="s">
        <v>3</v>
      </c>
    </row>
    <row r="43" spans="1:5" ht="31.5" x14ac:dyDescent="0.25">
      <c r="A43" s="9" t="s">
        <v>68</v>
      </c>
      <c r="B43" s="10">
        <v>28895.200000000001</v>
      </c>
      <c r="C43" s="10">
        <v>14491.2</v>
      </c>
      <c r="D43" s="11">
        <f t="shared" si="0"/>
        <v>0.50150890113236801</v>
      </c>
      <c r="E43" s="6" t="s">
        <v>3</v>
      </c>
    </row>
    <row r="44" spans="1:5" ht="31.5" x14ac:dyDescent="0.25">
      <c r="A44" s="9" t="s">
        <v>35</v>
      </c>
      <c r="B44" s="10">
        <v>11534092.699999999</v>
      </c>
      <c r="C44" s="10">
        <v>8013044.0999999996</v>
      </c>
      <c r="D44" s="11">
        <f t="shared" si="0"/>
        <v>0.69472686828674446</v>
      </c>
      <c r="E44" s="6" t="s">
        <v>3</v>
      </c>
    </row>
    <row r="45" spans="1:5" ht="31.5" x14ac:dyDescent="0.25">
      <c r="A45" s="9" t="s">
        <v>69</v>
      </c>
      <c r="B45" s="10">
        <v>579537</v>
      </c>
      <c r="C45" s="10">
        <v>351747.5</v>
      </c>
      <c r="D45" s="11">
        <f t="shared" si="0"/>
        <v>0.6069457170120286</v>
      </c>
      <c r="E45" s="6" t="s">
        <v>3</v>
      </c>
    </row>
    <row r="46" spans="1:5" ht="31.5" x14ac:dyDescent="0.25">
      <c r="A46" s="9" t="s">
        <v>70</v>
      </c>
      <c r="B46" s="10">
        <v>6861012.7999999998</v>
      </c>
      <c r="C46" s="10">
        <v>5569063.5</v>
      </c>
      <c r="D46" s="11">
        <f t="shared" si="0"/>
        <v>0.81169699902031955</v>
      </c>
      <c r="E46" s="6" t="s">
        <v>3</v>
      </c>
    </row>
    <row r="47" spans="1:5" ht="31.5" x14ac:dyDescent="0.25">
      <c r="A47" s="9" t="s">
        <v>71</v>
      </c>
      <c r="B47" s="10">
        <v>8434755</v>
      </c>
      <c r="C47" s="10">
        <v>6067391.9000000004</v>
      </c>
      <c r="D47" s="11">
        <f t="shared" si="0"/>
        <v>0.71933232204136344</v>
      </c>
      <c r="E47" s="6" t="s">
        <v>3</v>
      </c>
    </row>
    <row r="48" spans="1:5" ht="31.5" x14ac:dyDescent="0.25">
      <c r="A48" s="9" t="s">
        <v>72</v>
      </c>
      <c r="B48" s="10">
        <v>728660.3</v>
      </c>
      <c r="C48" s="10">
        <v>637132.1</v>
      </c>
      <c r="D48" s="11">
        <f t="shared" si="0"/>
        <v>0.87438838097807703</v>
      </c>
      <c r="E48" s="6" t="s">
        <v>3</v>
      </c>
    </row>
    <row r="49" spans="1:5" ht="31.5" x14ac:dyDescent="0.25">
      <c r="A49" s="9" t="s">
        <v>73</v>
      </c>
      <c r="B49" s="10">
        <v>111751.8</v>
      </c>
      <c r="C49" s="10">
        <v>73451.600000000006</v>
      </c>
      <c r="D49" s="11">
        <f t="shared" si="0"/>
        <v>0.65727442421509097</v>
      </c>
      <c r="E49" s="6" t="s">
        <v>3</v>
      </c>
    </row>
    <row r="50" spans="1:5" ht="31.5" x14ac:dyDescent="0.25">
      <c r="A50" s="9" t="s">
        <v>36</v>
      </c>
      <c r="B50" s="10">
        <v>510000</v>
      </c>
      <c r="C50" s="10">
        <v>284381.7</v>
      </c>
      <c r="D50" s="11">
        <f t="shared" si="0"/>
        <v>0.55761117647058822</v>
      </c>
      <c r="E50" s="6" t="s">
        <v>3</v>
      </c>
    </row>
    <row r="51" spans="1:5" ht="31.5" x14ac:dyDescent="0.25">
      <c r="A51" s="9" t="s">
        <v>37</v>
      </c>
      <c r="B51" s="10">
        <f>SUM(B53:B55)</f>
        <v>1172881.5</v>
      </c>
      <c r="C51" s="10">
        <v>868798.3</v>
      </c>
      <c r="D51" s="11">
        <f t="shared" si="0"/>
        <v>0.74073834398445204</v>
      </c>
      <c r="E51" s="6" t="s">
        <v>3</v>
      </c>
    </row>
    <row r="52" spans="1:5" ht="15.75" x14ac:dyDescent="0.25">
      <c r="A52" s="9" t="s">
        <v>4</v>
      </c>
      <c r="B52" s="10"/>
      <c r="C52" s="10"/>
      <c r="D52" s="11"/>
      <c r="E52" s="6"/>
    </row>
    <row r="53" spans="1:5" ht="31.5" x14ac:dyDescent="0.25">
      <c r="A53" s="9" t="s">
        <v>38</v>
      </c>
      <c r="B53" s="10">
        <v>241601.4</v>
      </c>
      <c r="C53" s="10">
        <v>208124.4</v>
      </c>
      <c r="D53" s="11">
        <f t="shared" si="0"/>
        <v>0.86143706120908237</v>
      </c>
      <c r="E53" s="6" t="s">
        <v>6</v>
      </c>
    </row>
    <row r="54" spans="1:5" ht="31.5" x14ac:dyDescent="0.25">
      <c r="A54" s="9" t="s">
        <v>39</v>
      </c>
      <c r="B54" s="10">
        <v>363438.5</v>
      </c>
      <c r="C54" s="10">
        <v>308279.90000000002</v>
      </c>
      <c r="D54" s="11">
        <f t="shared" si="0"/>
        <v>0.84823126883915712</v>
      </c>
      <c r="E54" s="6" t="s">
        <v>6</v>
      </c>
    </row>
    <row r="55" spans="1:5" ht="15.75" x14ac:dyDescent="0.25">
      <c r="A55" s="9" t="s">
        <v>40</v>
      </c>
      <c r="B55" s="10">
        <v>567841.6</v>
      </c>
      <c r="C55" s="10">
        <v>352393.98576000001</v>
      </c>
      <c r="D55" s="11">
        <f t="shared" si="0"/>
        <v>0.62058501131301413</v>
      </c>
      <c r="E55" s="6" t="s">
        <v>6</v>
      </c>
    </row>
    <row r="56" spans="1:5" ht="15.75" x14ac:dyDescent="0.25">
      <c r="A56" s="9"/>
      <c r="B56" s="10"/>
      <c r="C56" s="10"/>
      <c r="D56" s="11"/>
      <c r="E56" s="6"/>
    </row>
    <row r="57" spans="1:5" ht="94.5" x14ac:dyDescent="0.25">
      <c r="A57" s="9" t="s">
        <v>41</v>
      </c>
      <c r="B57" s="21" t="s">
        <v>74</v>
      </c>
      <c r="C57" s="10" t="s">
        <v>6</v>
      </c>
      <c r="D57" s="10" t="s">
        <v>6</v>
      </c>
      <c r="E57" s="6" t="s">
        <v>42</v>
      </c>
    </row>
    <row r="58" spans="1:5" ht="15.75" x14ac:dyDescent="0.25">
      <c r="A58" s="9"/>
      <c r="B58" s="10"/>
      <c r="C58" s="10"/>
      <c r="D58" s="10"/>
      <c r="E58" s="6"/>
    </row>
    <row r="59" spans="1:5" ht="15.75" x14ac:dyDescent="0.25">
      <c r="A59" s="9" t="s">
        <v>43</v>
      </c>
      <c r="B59" s="10">
        <v>4053687.8</v>
      </c>
      <c r="C59" s="10">
        <v>387283.3</v>
      </c>
      <c r="D59" s="10">
        <v>7</v>
      </c>
      <c r="E59" s="6" t="s">
        <v>6</v>
      </c>
    </row>
    <row r="60" spans="1:5" ht="15.75" x14ac:dyDescent="0.25">
      <c r="A60" s="9" t="s">
        <v>30</v>
      </c>
      <c r="B60" s="10"/>
      <c r="C60" s="10"/>
      <c r="D60" s="11"/>
      <c r="E60" s="6"/>
    </row>
    <row r="61" spans="1:5" ht="15" customHeight="1" x14ac:dyDescent="0.25">
      <c r="A61" s="20" t="s">
        <v>44</v>
      </c>
      <c r="B61" s="24">
        <v>700630.8</v>
      </c>
      <c r="C61" s="16">
        <v>-1784200.3</v>
      </c>
      <c r="D61" s="18">
        <f>C61/B61</f>
        <v>-2.5465627545920047</v>
      </c>
      <c r="E61" s="13" t="s">
        <v>6</v>
      </c>
    </row>
    <row r="62" spans="1:5" ht="15" customHeight="1" x14ac:dyDescent="0.25">
      <c r="A62" s="20"/>
      <c r="B62" s="25"/>
      <c r="C62" s="17"/>
      <c r="D62" s="19"/>
      <c r="E62" s="13"/>
    </row>
    <row r="63" spans="1:5" ht="31.5" x14ac:dyDescent="0.25">
      <c r="A63" s="9" t="s">
        <v>45</v>
      </c>
      <c r="B63" s="26">
        <v>235000</v>
      </c>
      <c r="C63" s="10">
        <v>59872.4</v>
      </c>
      <c r="D63" s="11">
        <f>C63/B63</f>
        <v>0.25477617021276594</v>
      </c>
      <c r="E63" s="6" t="s">
        <v>6</v>
      </c>
    </row>
    <row r="64" spans="1:5" ht="15.75" x14ac:dyDescent="0.25">
      <c r="A64" s="9" t="s">
        <v>46</v>
      </c>
      <c r="B64" s="10">
        <v>-725100</v>
      </c>
      <c r="C64" s="10">
        <v>-725100</v>
      </c>
      <c r="D64" s="11">
        <f t="shared" ref="D61:D64" si="1">C64/B64</f>
        <v>1</v>
      </c>
      <c r="E64" s="6" t="s">
        <v>6</v>
      </c>
    </row>
    <row r="65" spans="1:5" ht="15.75" x14ac:dyDescent="0.25">
      <c r="A65" s="9"/>
      <c r="B65" s="10"/>
      <c r="C65" s="10"/>
      <c r="D65" s="11"/>
      <c r="E65" s="6"/>
    </row>
    <row r="66" spans="1:5" ht="15.75" x14ac:dyDescent="0.25">
      <c r="A66" s="9" t="s">
        <v>47</v>
      </c>
      <c r="B66" s="10">
        <f>B68+B69</f>
        <v>0</v>
      </c>
      <c r="C66" s="10">
        <f>C68+C69</f>
        <v>0</v>
      </c>
      <c r="D66" s="10" t="s">
        <v>6</v>
      </c>
      <c r="E66" s="6" t="s">
        <v>6</v>
      </c>
    </row>
    <row r="67" spans="1:5" ht="15.75" x14ac:dyDescent="0.25">
      <c r="A67" s="9" t="s">
        <v>4</v>
      </c>
      <c r="B67" s="10"/>
      <c r="C67" s="10"/>
      <c r="D67" s="11"/>
      <c r="E67" s="6"/>
    </row>
    <row r="68" spans="1:5" ht="15.75" x14ac:dyDescent="0.25">
      <c r="A68" s="9" t="s">
        <v>48</v>
      </c>
      <c r="B68" s="10">
        <v>0</v>
      </c>
      <c r="C68" s="10">
        <v>0</v>
      </c>
      <c r="D68" s="10" t="s">
        <v>6</v>
      </c>
      <c r="E68" s="6" t="s">
        <v>6</v>
      </c>
    </row>
    <row r="69" spans="1:5" ht="15.75" x14ac:dyDescent="0.25">
      <c r="A69" s="9" t="s">
        <v>49</v>
      </c>
      <c r="B69" s="10">
        <v>0</v>
      </c>
      <c r="C69" s="10">
        <v>0</v>
      </c>
      <c r="D69" s="10" t="s">
        <v>6</v>
      </c>
      <c r="E69" s="6" t="s">
        <v>6</v>
      </c>
    </row>
    <row r="70" spans="1:5" ht="15.75" x14ac:dyDescent="0.25">
      <c r="A70" s="9"/>
      <c r="B70" s="10"/>
      <c r="C70" s="10"/>
      <c r="D70" s="11"/>
      <c r="E70" s="6"/>
    </row>
    <row r="71" spans="1:5" ht="63" x14ac:dyDescent="0.25">
      <c r="A71" s="9" t="s">
        <v>50</v>
      </c>
      <c r="B71" s="22">
        <v>79</v>
      </c>
      <c r="C71" s="22">
        <v>60.1</v>
      </c>
      <c r="D71" s="10" t="s">
        <v>6</v>
      </c>
      <c r="E71" s="6" t="s">
        <v>51</v>
      </c>
    </row>
    <row r="72" spans="1:5" ht="31.5" x14ac:dyDescent="0.25">
      <c r="A72" s="9" t="s">
        <v>52</v>
      </c>
      <c r="B72" s="10">
        <v>0</v>
      </c>
      <c r="C72" s="10">
        <v>0</v>
      </c>
      <c r="D72" s="10" t="s">
        <v>6</v>
      </c>
      <c r="E72" s="6" t="s">
        <v>53</v>
      </c>
    </row>
    <row r="73" spans="1:5" ht="63" x14ac:dyDescent="0.25">
      <c r="A73" s="9" t="s">
        <v>54</v>
      </c>
      <c r="B73" s="22">
        <v>1.2</v>
      </c>
      <c r="C73" s="22">
        <v>1.1000000000000001</v>
      </c>
      <c r="D73" s="10" t="s">
        <v>6</v>
      </c>
      <c r="E73" s="6" t="s">
        <v>53</v>
      </c>
    </row>
    <row r="74" spans="1:5" ht="31.5" x14ac:dyDescent="0.25">
      <c r="A74" s="9" t="s">
        <v>55</v>
      </c>
      <c r="B74" s="10" t="s">
        <v>6</v>
      </c>
      <c r="C74" s="10">
        <v>0</v>
      </c>
      <c r="D74" s="10" t="s">
        <v>6</v>
      </c>
      <c r="E74" s="6" t="s">
        <v>56</v>
      </c>
    </row>
    <row r="75" spans="1:5" ht="31.5" x14ac:dyDescent="0.25">
      <c r="A75" s="9" t="s">
        <v>57</v>
      </c>
      <c r="B75" s="23">
        <v>0.3</v>
      </c>
      <c r="C75" s="10">
        <v>0.1</v>
      </c>
      <c r="D75" s="10" t="s">
        <v>6</v>
      </c>
      <c r="E75" s="6" t="s">
        <v>58</v>
      </c>
    </row>
    <row r="76" spans="1:5" ht="15.75" x14ac:dyDescent="0.25">
      <c r="A76" s="2"/>
    </row>
    <row r="77" spans="1:5" ht="15.75" x14ac:dyDescent="0.25">
      <c r="A77" s="2" t="s">
        <v>59</v>
      </c>
    </row>
    <row r="78" spans="1:5" ht="15.75" x14ac:dyDescent="0.25">
      <c r="A78" s="2" t="s">
        <v>60</v>
      </c>
    </row>
    <row r="79" spans="1:5" ht="15.75" x14ac:dyDescent="0.25">
      <c r="A79" s="2" t="s">
        <v>61</v>
      </c>
    </row>
    <row r="80" spans="1:5" ht="15.75" x14ac:dyDescent="0.25">
      <c r="A80" s="2"/>
    </row>
    <row r="81" spans="1:1" ht="15.75" x14ac:dyDescent="0.25">
      <c r="A81" s="1"/>
    </row>
  </sheetData>
  <mergeCells count="7">
    <mergeCell ref="E61:E62"/>
    <mergeCell ref="A2:E2"/>
    <mergeCell ref="A1:E1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7:I22"/>
  <sheetViews>
    <sheetView workbookViewId="0">
      <selection activeCell="H22" sqref="H22"/>
    </sheetView>
  </sheetViews>
  <sheetFormatPr defaultRowHeight="15" x14ac:dyDescent="0.25"/>
  <cols>
    <col min="8" max="8" width="11" customWidth="1"/>
  </cols>
  <sheetData>
    <row r="17" spans="8:9" x14ac:dyDescent="0.25">
      <c r="H17">
        <v>700630.79244999995</v>
      </c>
      <c r="I17">
        <v>0</v>
      </c>
    </row>
    <row r="19" spans="8:9" x14ac:dyDescent="0.25">
      <c r="H19">
        <v>-1784200.29275</v>
      </c>
      <c r="I19">
        <v>0</v>
      </c>
    </row>
    <row r="22" spans="8:9" x14ac:dyDescent="0.25">
      <c r="H22">
        <v>59872.397299999997</v>
      </c>
      <c r="I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2015-10-15T06:22:45Z</dcterms:modified>
</cp:coreProperties>
</file>