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0" i="1"/>
  <c r="D10"/>
  <c r="D3"/>
  <c r="C3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E29" s="1"/>
</calcChain>
</file>

<file path=xl/sharedStrings.xml><?xml version="1.0" encoding="utf-8"?>
<sst xmlns="http://schemas.openxmlformats.org/spreadsheetml/2006/main" count="34" uniqueCount="33">
  <si>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2012 год
</t>
  </si>
  <si>
    <t>Место*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</si>
  <si>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</si>
  <si>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</si>
  <si>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</si>
  <si>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</si>
  <si>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</si>
  <si>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Минимущество Чувашии</t>
  </si>
  <si>
    <t>КСП Чувашии</t>
  </si>
  <si>
    <t>Минэкономразвития Чувашии</t>
  </si>
  <si>
    <t>ГКЧС Чувашии</t>
  </si>
  <si>
    <t>Госслужба занятости Чувашии</t>
  </si>
  <si>
    <t>ЦИК Чувашии</t>
  </si>
  <si>
    <t>Мининформполитики Чувашии</t>
  </si>
  <si>
    <t>Минкультуры Чувашии</t>
  </si>
  <si>
    <t xml:space="preserve">Госслужба Чувашии по конкурентной политике и тарифам </t>
  </si>
  <si>
    <t>Госохотрыбслужба Чувашии</t>
  </si>
  <si>
    <t>Минобразования Чувашии</t>
  </si>
  <si>
    <t>Минюст Чувашии</t>
  </si>
  <si>
    <t>Госветслужба Чувашии</t>
  </si>
  <si>
    <t>Минспорт Чувашии</t>
  </si>
  <si>
    <t>Гостехнадзор Чувашии</t>
  </si>
  <si>
    <t>Минсельхоз Чувашии</t>
  </si>
  <si>
    <t>Минтранс Чувашии</t>
  </si>
  <si>
    <t>Госжилинспекция Чувашии</t>
  </si>
  <si>
    <t>Полпредство Чувашии при Президенте России</t>
  </si>
  <si>
    <t>Минздравсоцразвития Чувашии</t>
  </si>
  <si>
    <t>Государственный Совет Чувашии</t>
  </si>
  <si>
    <t>Минстрой Чувашии</t>
  </si>
  <si>
    <t>Минприроды Чувашии</t>
  </si>
  <si>
    <t>Администрация Главы Чувашии</t>
  </si>
  <si>
    <t>Х</t>
  </si>
  <si>
    <t>* в соответствии с достигнутым уровнем качества финансового менеджмента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</si>
</sst>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0" fillId="0" borderId="5" xfId="0" applyBorder="1" applyAlignment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&#1040;&#1053;&#1040;&#1051;&#1048;&#1047;%20&#1043;&#1056;&#1041;&#1057;%20&#1079;&#1072;%202012%20&#1075;&#1086;&#1076;\2012%20&#1042;&#1067;&#1042;&#1045;&#1056;&#1050;&#1040;%20&#1044;&#1040;&#1053;&#1053;&#1067;&#106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8"/>
      <sheetName val="P17"/>
      <sheetName val="P16"/>
      <sheetName val="P15"/>
      <sheetName val="P14"/>
      <sheetName val="P13"/>
      <sheetName val="P12"/>
      <sheetName val="P11"/>
      <sheetName val="P10"/>
      <sheetName val="P9"/>
      <sheetName val="Р8"/>
      <sheetName val="P8"/>
      <sheetName val="P7"/>
      <sheetName val="P6"/>
      <sheetName val="P5"/>
      <sheetName val="P4"/>
      <sheetName val="P3"/>
      <sheetName val="P2"/>
      <sheetName val="P1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АГ ЧР"/>
      <sheetName val="Полпред"/>
      <sheetName val="КСП"/>
      <sheetName val="Сл.по тариф"/>
      <sheetName val="ЦИК"/>
      <sheetName val="Минюст"/>
      <sheetName val="ГосСов"/>
      <sheetName val="Минстрой"/>
      <sheetName val="Минтранс"/>
      <sheetName val="Госжилинсп"/>
      <sheetName val="Минэк"/>
      <sheetName val="ГосОХОТ"/>
      <sheetName val="Минприроды"/>
      <sheetName val="Сл.Занятости"/>
      <sheetName val="Минздрав"/>
      <sheetName val="Минкульт"/>
      <sheetName val="Минимущ"/>
      <sheetName val="Минспорта"/>
      <sheetName val="Минобр"/>
      <sheetName val="Мининформ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3">
          <cell r="C33">
            <v>130</v>
          </cell>
        </row>
        <row r="34">
          <cell r="C34">
            <v>92</v>
          </cell>
        </row>
        <row r="35">
          <cell r="C35">
            <v>70.769230769230774</v>
          </cell>
        </row>
      </sheetData>
      <sheetData sheetId="43">
        <row r="33">
          <cell r="C33">
            <v>65</v>
          </cell>
        </row>
        <row r="34">
          <cell r="C34">
            <v>50</v>
          </cell>
        </row>
        <row r="35">
          <cell r="C35">
            <v>76.923076923076934</v>
          </cell>
        </row>
      </sheetData>
      <sheetData sheetId="44">
        <row r="33">
          <cell r="C33">
            <v>65</v>
          </cell>
        </row>
        <row r="34">
          <cell r="C34">
            <v>60</v>
          </cell>
        </row>
        <row r="35">
          <cell r="C35">
            <v>92.307692307692307</v>
          </cell>
        </row>
      </sheetData>
      <sheetData sheetId="45">
        <row r="33">
          <cell r="C33">
            <v>85</v>
          </cell>
        </row>
        <row r="34">
          <cell r="C34">
            <v>72</v>
          </cell>
        </row>
        <row r="35">
          <cell r="C35">
            <v>84.705882352941174</v>
          </cell>
        </row>
      </sheetData>
      <sheetData sheetId="46">
        <row r="33">
          <cell r="C33">
            <v>85</v>
          </cell>
        </row>
        <row r="34">
          <cell r="C34">
            <v>75</v>
          </cell>
        </row>
        <row r="35">
          <cell r="C35">
            <v>88.235294117647058</v>
          </cell>
        </row>
      </sheetData>
      <sheetData sheetId="47">
        <row r="33">
          <cell r="C33">
            <v>90</v>
          </cell>
        </row>
        <row r="34">
          <cell r="C34">
            <v>74</v>
          </cell>
        </row>
        <row r="35">
          <cell r="C35">
            <v>82.222222222222214</v>
          </cell>
        </row>
      </sheetData>
      <sheetData sheetId="48">
        <row r="33">
          <cell r="C33">
            <v>115</v>
          </cell>
        </row>
        <row r="34">
          <cell r="C34">
            <v>87</v>
          </cell>
        </row>
        <row r="35">
          <cell r="C35">
            <v>75.65217391304347</v>
          </cell>
        </row>
      </sheetData>
      <sheetData sheetId="49">
        <row r="33">
          <cell r="C33">
            <v>135</v>
          </cell>
        </row>
        <row r="34">
          <cell r="C34">
            <v>100</v>
          </cell>
        </row>
        <row r="35">
          <cell r="C35">
            <v>74.074074074074076</v>
          </cell>
        </row>
      </sheetData>
      <sheetData sheetId="50">
        <row r="33">
          <cell r="C33">
            <v>110</v>
          </cell>
        </row>
        <row r="34">
          <cell r="C34">
            <v>86</v>
          </cell>
        </row>
        <row r="35">
          <cell r="C35">
            <v>78.181818181818187</v>
          </cell>
        </row>
      </sheetData>
      <sheetData sheetId="51">
        <row r="33">
          <cell r="C33">
            <v>75</v>
          </cell>
        </row>
        <row r="34">
          <cell r="C34">
            <v>58</v>
          </cell>
        </row>
        <row r="35">
          <cell r="C35">
            <v>77.333333333333329</v>
          </cell>
        </row>
      </sheetData>
      <sheetData sheetId="52">
        <row r="33">
          <cell r="C33">
            <v>135</v>
          </cell>
        </row>
        <row r="34">
          <cell r="C34">
            <v>124</v>
          </cell>
        </row>
        <row r="35">
          <cell r="C35">
            <v>91.851851851851848</v>
          </cell>
        </row>
      </sheetData>
      <sheetData sheetId="53">
        <row r="33">
          <cell r="C33">
            <v>85</v>
          </cell>
        </row>
        <row r="34">
          <cell r="C34">
            <v>71</v>
          </cell>
        </row>
        <row r="35">
          <cell r="C35">
            <v>83.529411764705884</v>
          </cell>
        </row>
      </sheetData>
      <sheetData sheetId="54">
        <row r="33">
          <cell r="C33">
            <v>135</v>
          </cell>
        </row>
        <row r="34">
          <cell r="C34">
            <v>98</v>
          </cell>
        </row>
        <row r="35">
          <cell r="C35">
            <v>72.592592592592595</v>
          </cell>
        </row>
      </sheetData>
      <sheetData sheetId="55">
        <row r="33">
          <cell r="C33">
            <v>135</v>
          </cell>
        </row>
        <row r="34">
          <cell r="C34">
            <v>122</v>
          </cell>
        </row>
        <row r="35">
          <cell r="C35">
            <v>90.370370370370367</v>
          </cell>
        </row>
      </sheetData>
      <sheetData sheetId="56">
        <row r="33">
          <cell r="C33">
            <v>135</v>
          </cell>
        </row>
        <row r="34">
          <cell r="C34">
            <v>103</v>
          </cell>
        </row>
        <row r="35">
          <cell r="C35">
            <v>76.296296296296291</v>
          </cell>
        </row>
      </sheetData>
      <sheetData sheetId="57">
        <row r="33">
          <cell r="C33">
            <v>135</v>
          </cell>
        </row>
        <row r="34">
          <cell r="C34">
            <v>116</v>
          </cell>
        </row>
        <row r="35">
          <cell r="C35">
            <v>85.925925925925924</v>
          </cell>
        </row>
      </sheetData>
      <sheetData sheetId="58">
        <row r="33">
          <cell r="C33">
            <v>95</v>
          </cell>
        </row>
        <row r="34">
          <cell r="C34">
            <v>89</v>
          </cell>
        </row>
        <row r="35">
          <cell r="C35">
            <v>93.684210526315795</v>
          </cell>
        </row>
      </sheetData>
      <sheetData sheetId="59">
        <row r="33">
          <cell r="C33">
            <v>135</v>
          </cell>
        </row>
        <row r="34">
          <cell r="C34">
            <v>110</v>
          </cell>
        </row>
        <row r="35">
          <cell r="C35">
            <v>81.481481481481481</v>
          </cell>
        </row>
      </sheetData>
      <sheetData sheetId="60">
        <row r="33">
          <cell r="C33">
            <v>135</v>
          </cell>
        </row>
        <row r="34">
          <cell r="C34">
            <v>111</v>
          </cell>
        </row>
        <row r="35">
          <cell r="C35">
            <v>82.222222222222214</v>
          </cell>
        </row>
      </sheetData>
      <sheetData sheetId="61">
        <row r="33">
          <cell r="C33">
            <v>115</v>
          </cell>
        </row>
        <row r="34">
          <cell r="C34">
            <v>99</v>
          </cell>
        </row>
        <row r="35">
          <cell r="C35">
            <v>86.08695652173914</v>
          </cell>
        </row>
      </sheetData>
      <sheetData sheetId="62">
        <row r="33">
          <cell r="C33">
            <v>135</v>
          </cell>
        </row>
        <row r="34">
          <cell r="C34">
            <v>123</v>
          </cell>
        </row>
        <row r="35">
          <cell r="C35">
            <v>91.111111111111114</v>
          </cell>
        </row>
      </sheetData>
      <sheetData sheetId="63">
        <row r="33">
          <cell r="C33">
            <v>125</v>
          </cell>
        </row>
        <row r="34">
          <cell r="C34">
            <v>102</v>
          </cell>
        </row>
        <row r="35">
          <cell r="C35">
            <v>81.599999999999994</v>
          </cell>
        </row>
      </sheetData>
      <sheetData sheetId="64">
        <row r="33">
          <cell r="C33">
            <v>125</v>
          </cell>
        </row>
        <row r="34">
          <cell r="C34">
            <v>101</v>
          </cell>
        </row>
        <row r="35">
          <cell r="C35">
            <v>80.800000000000011</v>
          </cell>
        </row>
      </sheetData>
      <sheetData sheetId="65">
        <row r="33">
          <cell r="C33">
            <v>80</v>
          </cell>
        </row>
        <row r="34">
          <cell r="C34">
            <v>65</v>
          </cell>
        </row>
        <row r="35">
          <cell r="C35">
            <v>81.25</v>
          </cell>
        </row>
      </sheetData>
      <sheetData sheetId="66">
        <row r="33">
          <cell r="C33">
            <v>100</v>
          </cell>
        </row>
        <row r="34">
          <cell r="C34">
            <v>97</v>
          </cell>
        </row>
        <row r="35">
          <cell r="C35">
            <v>97</v>
          </cell>
        </row>
      </sheetData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2" workbookViewId="0">
      <selection activeCell="H5" sqref="H5"/>
    </sheetView>
  </sheetViews>
  <sheetFormatPr defaultRowHeight="15"/>
  <cols>
    <col min="1" max="1" width="9.140625" customWidth="1"/>
    <col min="2" max="2" width="31.42578125" customWidth="1"/>
    <col min="3" max="3" width="18.5703125" customWidth="1"/>
    <col min="4" max="4" width="23.28515625" customWidth="1"/>
    <col min="5" max="5" width="25.42578125" customWidth="1"/>
  </cols>
  <sheetData>
    <row r="1" spans="1:5" ht="85.5" customHeight="1">
      <c r="A1" s="14" t="s">
        <v>0</v>
      </c>
      <c r="B1" s="14"/>
      <c r="C1" s="14"/>
      <c r="D1" s="14"/>
      <c r="E1" s="14"/>
    </row>
    <row r="2" spans="1:5" ht="106.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 ht="15" customHeight="1">
      <c r="A3" s="4">
        <v>1</v>
      </c>
      <c r="B3" s="5" t="s">
        <v>6</v>
      </c>
      <c r="C3" s="6">
        <f>[1]Минфин!C34</f>
        <v>97</v>
      </c>
      <c r="D3" s="6">
        <f>[1]Минфин!C33</f>
        <v>100</v>
      </c>
      <c r="E3" s="7">
        <f>[1]Минфин!C35</f>
        <v>97</v>
      </c>
    </row>
    <row r="4" spans="1:5" ht="14.25" customHeight="1">
      <c r="A4" s="4">
        <v>2</v>
      </c>
      <c r="B4" s="5" t="s">
        <v>7</v>
      </c>
      <c r="C4" s="6">
        <f>[1]Минимущ!C34</f>
        <v>89</v>
      </c>
      <c r="D4" s="6">
        <f>[1]Минимущ!C33</f>
        <v>95</v>
      </c>
      <c r="E4" s="7">
        <f>[1]Минимущ!C35</f>
        <v>93.684210526315795</v>
      </c>
    </row>
    <row r="5" spans="1:5" ht="21.75" customHeight="1">
      <c r="A5" s="4">
        <v>3</v>
      </c>
      <c r="B5" s="5" t="s">
        <v>8</v>
      </c>
      <c r="C5" s="6">
        <f>[1]КСП!C34</f>
        <v>60</v>
      </c>
      <c r="D5" s="6">
        <f>[1]КСП!C33</f>
        <v>65</v>
      </c>
      <c r="E5" s="7">
        <f>[1]КСП!C35</f>
        <v>92.307692307692307</v>
      </c>
    </row>
    <row r="6" spans="1:5" ht="35.25" customHeight="1">
      <c r="A6" s="4">
        <v>4</v>
      </c>
      <c r="B6" s="5" t="s">
        <v>9</v>
      </c>
      <c r="C6" s="6">
        <f>[1]Минэк!C34</f>
        <v>124</v>
      </c>
      <c r="D6" s="6">
        <f>[1]Минэк!C33</f>
        <v>135</v>
      </c>
      <c r="E6" s="7">
        <f>[1]Минэк!C35</f>
        <v>91.851851851851848</v>
      </c>
    </row>
    <row r="7" spans="1:5" ht="15.75">
      <c r="A7" s="4">
        <v>5</v>
      </c>
      <c r="B7" s="5" t="s">
        <v>10</v>
      </c>
      <c r="C7" s="6">
        <f>[1]ГКЧС!C34</f>
        <v>123</v>
      </c>
      <c r="D7" s="6">
        <f>[1]ГКЧС!C33</f>
        <v>135</v>
      </c>
      <c r="E7" s="7">
        <f>[1]ГКЧС!C35</f>
        <v>91.111111111111114</v>
      </c>
    </row>
    <row r="8" spans="1:5" ht="15.75">
      <c r="A8" s="4">
        <v>6</v>
      </c>
      <c r="B8" s="5" t="s">
        <v>11</v>
      </c>
      <c r="C8" s="6">
        <f>[1]Сл.Занятости!C34</f>
        <v>122</v>
      </c>
      <c r="D8" s="6">
        <f>[1]Сл.Занятости!C33</f>
        <v>135</v>
      </c>
      <c r="E8" s="7">
        <f>[1]Сл.Занятости!C35</f>
        <v>90.370370370370367</v>
      </c>
    </row>
    <row r="9" spans="1:5" ht="15.75">
      <c r="A9" s="4">
        <v>7</v>
      </c>
      <c r="B9" s="5" t="s">
        <v>12</v>
      </c>
      <c r="C9" s="6">
        <f>[1]ЦИК!C34</f>
        <v>75</v>
      </c>
      <c r="D9" s="6">
        <f>[1]ЦИК!C33</f>
        <v>85</v>
      </c>
      <c r="E9" s="7">
        <f>[1]ЦИК!C35</f>
        <v>88.235294117647058</v>
      </c>
    </row>
    <row r="10" spans="1:5" ht="31.5">
      <c r="A10" s="4">
        <v>8</v>
      </c>
      <c r="B10" s="5" t="s">
        <v>13</v>
      </c>
      <c r="C10" s="6">
        <f>[1]Мининформ!C34</f>
        <v>99</v>
      </c>
      <c r="D10" s="6">
        <f>[1]Мининформ!C33</f>
        <v>115</v>
      </c>
      <c r="E10" s="7">
        <f>[1]Мининформ!C35</f>
        <v>86.08695652173914</v>
      </c>
    </row>
    <row r="11" spans="1:5" ht="15.75">
      <c r="A11" s="4">
        <v>9</v>
      </c>
      <c r="B11" s="5" t="s">
        <v>14</v>
      </c>
      <c r="C11" s="6">
        <f>[1]Минкульт!C34</f>
        <v>116</v>
      </c>
      <c r="D11" s="6">
        <f>[1]Минкульт!C33</f>
        <v>135</v>
      </c>
      <c r="E11" s="7">
        <f>[1]Минкульт!C35</f>
        <v>85.925925925925924</v>
      </c>
    </row>
    <row r="12" spans="1:5" ht="47.25">
      <c r="A12" s="4">
        <v>10</v>
      </c>
      <c r="B12" s="5" t="s">
        <v>15</v>
      </c>
      <c r="C12" s="6">
        <f>'[1]Сл.по тариф'!C34</f>
        <v>72</v>
      </c>
      <c r="D12" s="6">
        <f>'[1]Сл.по тариф'!C33</f>
        <v>85</v>
      </c>
      <c r="E12" s="7">
        <f>'[1]Сл.по тариф'!C35</f>
        <v>84.705882352941174</v>
      </c>
    </row>
    <row r="13" spans="1:5" ht="15.75">
      <c r="A13" s="4">
        <v>11</v>
      </c>
      <c r="B13" s="8" t="s">
        <v>16</v>
      </c>
      <c r="C13" s="6">
        <f>[1]ГосОХОТ!C34</f>
        <v>71</v>
      </c>
      <c r="D13" s="6">
        <f>[1]ГосОХОТ!C33</f>
        <v>85</v>
      </c>
      <c r="E13" s="7">
        <f>[1]ГосОХОТ!C35</f>
        <v>83.529411764705884</v>
      </c>
    </row>
    <row r="14" spans="1:5" ht="15.75">
      <c r="A14" s="4">
        <v>12</v>
      </c>
      <c r="B14" s="5" t="s">
        <v>17</v>
      </c>
      <c r="C14" s="6">
        <f>[1]Минобр!C34</f>
        <v>111</v>
      </c>
      <c r="D14" s="6">
        <f>[1]Минобр!C33</f>
        <v>135</v>
      </c>
      <c r="E14" s="7">
        <f>[1]Минобр!C35</f>
        <v>82.222222222222214</v>
      </c>
    </row>
    <row r="15" spans="1:5" ht="15.75">
      <c r="A15" s="4">
        <v>12</v>
      </c>
      <c r="B15" s="5" t="s">
        <v>18</v>
      </c>
      <c r="C15" s="6">
        <f>[1]Минюст!C34</f>
        <v>74</v>
      </c>
      <c r="D15" s="6">
        <f>[1]Минюст!C33</f>
        <v>90</v>
      </c>
      <c r="E15" s="7">
        <f>[1]Минюст!C35</f>
        <v>82.222222222222214</v>
      </c>
    </row>
    <row r="16" spans="1:5" ht="15.75">
      <c r="A16" s="4">
        <v>13</v>
      </c>
      <c r="B16" s="5" t="s">
        <v>19</v>
      </c>
      <c r="C16" s="6">
        <f>[1]Госветслужба!C34</f>
        <v>102</v>
      </c>
      <c r="D16" s="6">
        <f>[1]Госветслужба!C33</f>
        <v>125</v>
      </c>
      <c r="E16" s="7">
        <f>[1]Госветслужба!C35</f>
        <v>81.599999999999994</v>
      </c>
    </row>
    <row r="17" spans="1:5" ht="15.75">
      <c r="A17" s="4">
        <v>14</v>
      </c>
      <c r="B17" s="5" t="s">
        <v>20</v>
      </c>
      <c r="C17" s="6">
        <f>[1]Минспорта!C34</f>
        <v>110</v>
      </c>
      <c r="D17" s="6">
        <f>[1]Минспорта!C33</f>
        <v>135</v>
      </c>
      <c r="E17" s="7">
        <f>[1]Минспорта!C35</f>
        <v>81.481481481481481</v>
      </c>
    </row>
    <row r="18" spans="1:5" ht="15.75">
      <c r="A18" s="4">
        <v>15</v>
      </c>
      <c r="B18" s="5" t="s">
        <v>21</v>
      </c>
      <c r="C18" s="6">
        <f>[1]Гостехнадзор!C34</f>
        <v>65</v>
      </c>
      <c r="D18" s="6">
        <f>[1]Гостехнадзор!C33</f>
        <v>80</v>
      </c>
      <c r="E18" s="7">
        <f>[1]Гостехнадзор!C35</f>
        <v>81.25</v>
      </c>
    </row>
    <row r="19" spans="1:5" ht="15.75">
      <c r="A19" s="4">
        <v>16</v>
      </c>
      <c r="B19" s="5" t="s">
        <v>22</v>
      </c>
      <c r="C19" s="6">
        <f>[1]Минсельхоз!C34</f>
        <v>101</v>
      </c>
      <c r="D19" s="6">
        <f>[1]Минсельхоз!C33</f>
        <v>125</v>
      </c>
      <c r="E19" s="7">
        <f>[1]Минсельхоз!C35</f>
        <v>80.800000000000011</v>
      </c>
    </row>
    <row r="20" spans="1:5" ht="15.75">
      <c r="A20" s="4">
        <v>17</v>
      </c>
      <c r="B20" s="5" t="s">
        <v>23</v>
      </c>
      <c r="C20" s="6">
        <f>[1]Минтранс!C34</f>
        <v>86</v>
      </c>
      <c r="D20" s="6">
        <f>[1]Минтранс!C33</f>
        <v>110</v>
      </c>
      <c r="E20" s="7">
        <f>[1]Минтранс!C35</f>
        <v>78.181818181818187</v>
      </c>
    </row>
    <row r="21" spans="1:5" ht="15.75">
      <c r="A21" s="4">
        <v>18</v>
      </c>
      <c r="B21" s="5" t="s">
        <v>24</v>
      </c>
      <c r="C21" s="6">
        <f>[1]Госжилинсп!C34</f>
        <v>58</v>
      </c>
      <c r="D21" s="6">
        <f>[1]Госжилинсп!C33</f>
        <v>75</v>
      </c>
      <c r="E21" s="7">
        <f>[1]Госжилинсп!C35</f>
        <v>77.333333333333329</v>
      </c>
    </row>
    <row r="22" spans="1:5" ht="31.5">
      <c r="A22" s="4">
        <v>19</v>
      </c>
      <c r="B22" s="5" t="s">
        <v>25</v>
      </c>
      <c r="C22" s="6">
        <f>[1]Полпред!C34</f>
        <v>50</v>
      </c>
      <c r="D22" s="6">
        <f>[1]Полпред!C33</f>
        <v>65</v>
      </c>
      <c r="E22" s="7">
        <f>[1]Полпред!C35</f>
        <v>76.923076923076934</v>
      </c>
    </row>
    <row r="23" spans="1:5" ht="31.5">
      <c r="A23" s="4">
        <v>20</v>
      </c>
      <c r="B23" s="5" t="s">
        <v>26</v>
      </c>
      <c r="C23" s="6">
        <f>[1]Минздрав!C34</f>
        <v>103</v>
      </c>
      <c r="D23" s="6">
        <f>[1]Минздрав!C33</f>
        <v>135</v>
      </c>
      <c r="E23" s="7">
        <f>[1]Минздрав!C35</f>
        <v>76.296296296296291</v>
      </c>
    </row>
    <row r="24" spans="1:5" ht="31.5">
      <c r="A24" s="4">
        <v>21</v>
      </c>
      <c r="B24" s="5" t="s">
        <v>27</v>
      </c>
      <c r="C24" s="6">
        <f>[1]ГосСов!C34</f>
        <v>87</v>
      </c>
      <c r="D24" s="6">
        <f>[1]ГосСов!C33</f>
        <v>115</v>
      </c>
      <c r="E24" s="7">
        <f>[1]ГосСов!C35</f>
        <v>75.65217391304347</v>
      </c>
    </row>
    <row r="25" spans="1:5" ht="15.75">
      <c r="A25" s="4">
        <v>22</v>
      </c>
      <c r="B25" s="5" t="s">
        <v>28</v>
      </c>
      <c r="C25" s="6">
        <f>[1]Минстрой!C34</f>
        <v>100</v>
      </c>
      <c r="D25" s="6">
        <f>[1]Минстрой!C33</f>
        <v>135</v>
      </c>
      <c r="E25" s="7">
        <f>[1]Минстрой!C35</f>
        <v>74.074074074074076</v>
      </c>
    </row>
    <row r="26" spans="1:5" ht="15.75">
      <c r="A26" s="4">
        <v>23</v>
      </c>
      <c r="B26" s="5" t="s">
        <v>29</v>
      </c>
      <c r="C26" s="6">
        <f>[1]Минприроды!C34</f>
        <v>98</v>
      </c>
      <c r="D26" s="6">
        <f>[1]Минприроды!C33</f>
        <v>135</v>
      </c>
      <c r="E26" s="7">
        <f>[1]Минприроды!C35</f>
        <v>72.592592592592595</v>
      </c>
    </row>
    <row r="27" spans="1:5" ht="31.5">
      <c r="A27" s="4">
        <v>24</v>
      </c>
      <c r="B27" s="5" t="s">
        <v>30</v>
      </c>
      <c r="C27" s="6">
        <f>'[1]АГ ЧР'!C34</f>
        <v>92</v>
      </c>
      <c r="D27" s="6">
        <f>'[1]АГ ЧР'!C33</f>
        <v>130</v>
      </c>
      <c r="E27" s="7">
        <f>'[1]АГ ЧР'!C35</f>
        <v>70.769230769230774</v>
      </c>
    </row>
    <row r="28" spans="1:5" ht="15.75">
      <c r="A28" s="9"/>
    </row>
    <row r="29" spans="1:5" ht="15.75">
      <c r="A29" s="10"/>
      <c r="B29" s="11"/>
      <c r="C29" s="12" t="s">
        <v>31</v>
      </c>
      <c r="D29" s="12" t="s">
        <v>31</v>
      </c>
      <c r="E29" s="7">
        <f>SUM(E3:E27)/25</f>
        <v>83.048289154387675</v>
      </c>
    </row>
    <row r="30" spans="1:5" ht="15.75">
      <c r="A30" s="13" t="s">
        <v>32</v>
      </c>
      <c r="C30" s="13"/>
      <c r="D30" s="13"/>
      <c r="E30" s="13"/>
    </row>
  </sheetData>
  <mergeCells count="2">
    <mergeCell ref="A29:B29"/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2013-04-24T05:14:09Z</dcterms:modified>
</cp:coreProperties>
</file>