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10" yWindow="-110" windowWidth="19420" windowHeight="11020"/>
  </bookViews>
  <sheets>
    <sheet name="В5" sheetId="3" r:id="rId1"/>
  </sheets>
  <definedNames>
    <definedName name="_xlnm.Print_Titles" localSheetId="0">В5!$3:$3</definedName>
    <definedName name="_xlnm.Print_Area" localSheetId="0">В5!$A$1:$G$77</definedName>
  </definedNames>
  <calcPr calcId="145621"/>
</workbook>
</file>

<file path=xl/calcChain.xml><?xml version="1.0" encoding="utf-8"?>
<calcChain xmlns="http://schemas.openxmlformats.org/spreadsheetml/2006/main">
  <c r="D4" i="3" l="1"/>
  <c r="G23" i="3" l="1"/>
  <c r="C4" i="3"/>
  <c r="G5" i="3" l="1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4" i="3"/>
  <c r="E6" i="3" l="1"/>
  <c r="E7" i="3"/>
  <c r="E8" i="3"/>
  <c r="E9" i="3"/>
  <c r="E10" i="3"/>
  <c r="E11" i="3"/>
  <c r="E12" i="3"/>
  <c r="E13" i="3"/>
  <c r="E15" i="3"/>
  <c r="E17" i="3"/>
  <c r="E18" i="3"/>
  <c r="E19" i="3"/>
  <c r="E20" i="3"/>
  <c r="E22" i="3"/>
  <c r="E23" i="3"/>
  <c r="E24" i="3"/>
  <c r="E25" i="3"/>
  <c r="E26" i="3"/>
  <c r="E27" i="3"/>
  <c r="E28" i="3"/>
  <c r="E29" i="3"/>
  <c r="E30" i="3"/>
  <c r="E32" i="3"/>
  <c r="E33" i="3"/>
  <c r="E34" i="3"/>
  <c r="E35" i="3"/>
  <c r="E37" i="3"/>
  <c r="E38" i="3"/>
  <c r="E39" i="3"/>
  <c r="E41" i="3"/>
  <c r="E42" i="3"/>
  <c r="E43" i="3"/>
  <c r="E44" i="3"/>
  <c r="E45" i="3"/>
  <c r="E46" i="3"/>
  <c r="E47" i="3"/>
  <c r="E48" i="3"/>
  <c r="E49" i="3"/>
  <c r="E51" i="3"/>
  <c r="E52" i="3"/>
  <c r="E54" i="3"/>
  <c r="E55" i="3"/>
  <c r="E56" i="3"/>
  <c r="E57" i="3"/>
  <c r="E58" i="3"/>
  <c r="E59" i="3"/>
  <c r="E60" i="3"/>
  <c r="E62" i="3"/>
  <c r="E63" i="3"/>
  <c r="E64" i="3"/>
  <c r="E65" i="3"/>
  <c r="E66" i="3"/>
  <c r="E68" i="3"/>
  <c r="E69" i="3"/>
  <c r="E70" i="3"/>
  <c r="E71" i="3"/>
  <c r="E73" i="3"/>
  <c r="E74" i="3"/>
  <c r="E75" i="3"/>
  <c r="E77" i="3"/>
  <c r="E76" i="3" l="1"/>
  <c r="E50" i="3"/>
  <c r="E40" i="3"/>
  <c r="E72" i="3"/>
  <c r="E67" i="3"/>
  <c r="E61" i="3"/>
  <c r="E53" i="3"/>
  <c r="E36" i="3"/>
  <c r="E31" i="3"/>
  <c r="E21" i="3"/>
  <c r="E16" i="3"/>
  <c r="E14" i="3"/>
  <c r="E5" i="3"/>
  <c r="E4" i="3" l="1"/>
</calcChain>
</file>

<file path=xl/sharedStrings.xml><?xml version="1.0" encoding="utf-8"?>
<sst xmlns="http://schemas.openxmlformats.org/spreadsheetml/2006/main" count="138" uniqueCount="138">
  <si>
    <t>Код</t>
  </si>
  <si>
    <t>Наименование разделов, подразделов</t>
  </si>
  <si>
    <t>Темп роста к соответствующему периоду прошлого года, %</t>
  </si>
  <si>
    <t>РАСХОДЫ БЮДЖЕТА - ВСЕГО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</si>
  <si>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</si>
  <si>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</si>
  <si>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</si>
  <si>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</si>
  <si>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</si>
  <si>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</si>
  <si>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</si>
  <si>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</si>
  <si>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</si>
  <si>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Защита населения и территории от чрезвычайных ситуаций природного и техногенного характера, гражданская оборона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</si>
  <si>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</si>
  <si>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</si>
  <si>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</si>
  <si>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</si>
  <si>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</si>
  <si>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</si>
  <si>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</si>
  <si>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</si>
  <si>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</si>
  <si>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</si>
  <si>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</si>
  <si>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</si>
  <si>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</si>
  <si>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</si>
  <si>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</si>
  <si>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</si>
  <si>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</si>
  <si>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</si>
  <si>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</si>
  <si>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</si>
  <si>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</si>
  <si>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</si>
  <si>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</si>
  <si>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</si>
  <si>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</si>
  <si>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</si>
  <si>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</si>
  <si>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</si>
  <si>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</si>
  <si>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</si>
  <si>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</si>
  <si>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</si>
  <si>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</si>
  <si>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</si>
  <si>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</si>
  <si>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Спорт высших достижений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</si>
  <si>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</si>
  <si>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</si>
  <si>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</si>
  <si>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</si>
  <si>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</si>
  <si>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</si>
  <si>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</si>
  <si>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</si>
  <si>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</si>
  <si>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</si>
  <si>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</si>
  <si>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</si>
  <si>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</si>
  <si>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</si>
  <si>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</si>
  <si>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</si>
  <si>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</si>
  <si>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</si>
  <si>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</si>
  <si>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</si>
  <si>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</si>
  <si>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</si>
  <si>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</si>
  <si>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</si>
  <si>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</si>
  <si>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</si>
  <si>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</si>
  <si>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</si>
  <si>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</si>
  <si>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</si>
  <si>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</si>
  <si>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</si>
  <si>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</si>
  <si>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</si>
  <si>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</si>
  <si>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</si>
  <si>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</si>
  <si>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</si>
  <si>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</si>
  <si>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</si>
  <si>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</si>
  <si>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</si>
  <si>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</si>
  <si>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</si>
  <si>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</si>
  <si>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</si>
  <si>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</si>
  <si>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</si>
  <si>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</si>
  <si>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</si>
  <si>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</si>
  <si>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</si>
  <si>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</si>
  <si>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</si>
  <si>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</si>
  <si>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</si>
  <si>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</si>
  <si>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</si>
  <si>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</si>
  <si>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</si>
  <si>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</si>
  <si>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</si>
  <si>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</si>
  <si>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</si>
  <si>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</si>
  <si>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</si>
  <si>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</si>
  <si>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</si>
  <si>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</si>
  <si>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</si>
  <si>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</si>
  <si>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</si>
  <si>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</si>
  <si>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</si>
  <si>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</si>
  <si>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</si>
  <si>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</si>
  <si>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0410</t>
  </si>
  <si>
    <t>0402</t>
  </si>
  <si>
    <t>Связь и информатика</t>
  </si>
  <si>
    <t>Топливно-энергетический комплекс</t>
  </si>
  <si>
    <t>Гражданская оборона</t>
  </si>
  <si>
    <t xml:space="preserve">Физическая культура 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</si>
  <si>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01.04.2025, </t>
    </r>
    <r>
      <rPr>
        <sz val="9"/>
        <color rgb="FF000000"/>
        <rFont val="Times New Roman"/>
        <family val="1"/>
        <charset val="204"/>
      </rPr>
      <t>тыс. руб.</t>
    </r>
  </si>
  <si>
    <t>Сведения об исполнении консолидированного бюджета по расходам в разрезе разделов и подразделов классификации расходов бюджета за I квартал 2026 года</t>
  </si>
  <si>
    <t>Утвержденные бюджетные назначения (в соответствии с бюджетной росписью на 01.04.2026), тыс. руб.</t>
  </si>
  <si>
    <r>
      <t xml:space="preserve">Фактически исполнено по состоянию </t>
    </r>
    <r>
      <rPr>
        <i/>
        <sz val="9"/>
        <rFont val="Times New Roman"/>
        <family val="1"/>
        <charset val="204"/>
      </rPr>
      <t>на 01.04.2026</t>
    </r>
    <r>
      <rPr>
        <sz val="9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</si>
  <si>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rFont val="Times New Roman"/>
        <family val="1"/>
        <charset val="204"/>
      </rPr>
      <t>01.04.2026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</si>
</sst>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B9CDE5"/>
      </patternFill>
    </fill>
  </fills>
  <borders count="8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95B3D7"/>
      </bottom>
      <diagonal/>
    </border>
  </borders>
  <cellStyleXfs count="10">
    <xf numFmtId="0" fontId="0" fillId="0" borderId="0"/>
    <xf numFmtId="1" fontId="7" fillId="0" borderId="6">
      <alignment horizontal="center" vertical="top" shrinkToFit="1"/>
    </xf>
    <xf numFmtId="4" fontId="8" fillId="2" borderId="6">
      <alignment horizontal="right" vertical="top" shrinkToFit="1"/>
    </xf>
    <xf numFmtId="0" fontId="8" fillId="0" borderId="6">
      <alignment vertical="top" wrapText="1"/>
    </xf>
    <xf numFmtId="0" fontId="8" fillId="0" borderId="6">
      <alignment horizontal="left"/>
    </xf>
    <xf numFmtId="4" fontId="8" fillId="3" borderId="6">
      <alignment horizontal="right" vertical="top" shrinkToFit="1"/>
    </xf>
    <xf numFmtId="0" fontId="7" fillId="0" borderId="0"/>
    <xf numFmtId="0" fontId="9" fillId="0" borderId="0"/>
    <xf numFmtId="4" fontId="8" fillId="2" borderId="6">
      <alignment horizontal="right" vertical="top" shrinkToFit="1"/>
    </xf>
    <xf numFmtId="4" fontId="10" fillId="4" borderId="7">
      <alignment horizontal="right" vertical="top" wrapText="1" shrinkToFit="1"/>
    </xf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3" fillId="0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right" vertical="center" wrapText="1"/>
    </xf>
    <xf numFmtId="165" fontId="3" fillId="0" borderId="4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0">
    <cellStyle name="ex64" xfId="9"/>
    <cellStyle name="xl24" xfId="6"/>
    <cellStyle name="xl26" xfId="1"/>
    <cellStyle name="xl37" xfId="4"/>
    <cellStyle name="xl38" xfId="8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7"/>
  <sheetViews>
    <sheetView tabSelected="1" view="pageBreakPreview" zoomScale="110" zoomScaleNormal="100" zoomScaleSheetLayoutView="110" workbookViewId="0">
      <selection activeCell="A2" sqref="A2"/>
    </sheetView>
  </sheetViews>
  <sheetFormatPr defaultRowHeight="14.5" x14ac:dyDescent="0.35"/>
  <cols>
    <col min="1" max="1" width="6" customWidth="1"/>
    <col min="2" max="2" width="41.1796875" customWidth="1"/>
    <col min="3" max="3" width="16" customWidth="1"/>
    <col min="4" max="4" width="16.1796875" customWidth="1"/>
    <col min="5" max="5" width="18.7265625" customWidth="1"/>
    <col min="6" max="6" width="14.1796875" customWidth="1"/>
    <col min="7" max="7" width="14.453125" customWidth="1"/>
    <col min="8" max="8" width="5.54296875" customWidth="1"/>
    <col min="9" max="9" width="12.453125" bestFit="1" customWidth="1"/>
    <col min="10" max="10" width="20.1796875" customWidth="1"/>
    <col min="12" max="12" width="18.54296875" customWidth="1"/>
  </cols>
  <sheetData>
    <row r="1" spans="1:12" ht="42.75" customHeight="1" x14ac:dyDescent="0.35">
      <c r="A1" s="19" t="s">
        <v>134</v>
      </c>
      <c r="B1" s="19"/>
      <c r="C1" s="19"/>
      <c r="D1" s="19"/>
      <c r="E1" s="19"/>
      <c r="F1" s="19"/>
      <c r="G1" s="19"/>
    </row>
    <row r="2" spans="1:12" ht="15.75" thickBot="1" x14ac:dyDescent="0.3">
      <c r="A2" s="12"/>
      <c r="B2" s="12"/>
      <c r="C2" s="12"/>
      <c r="D2" s="12"/>
      <c r="E2" s="12"/>
      <c r="F2" s="12"/>
      <c r="G2" s="12"/>
    </row>
    <row r="3" spans="1:12" ht="102.75" customHeight="1" thickBot="1" x14ac:dyDescent="0.4">
      <c r="A3" s="1" t="s">
        <v>0</v>
      </c>
      <c r="B3" s="2" t="s">
        <v>1</v>
      </c>
      <c r="C3" s="17" t="s">
        <v>135</v>
      </c>
      <c r="D3" s="17" t="s">
        <v>136</v>
      </c>
      <c r="E3" s="18" t="s">
        <v>137</v>
      </c>
      <c r="F3" s="11" t="s">
        <v>133</v>
      </c>
      <c r="G3" s="11" t="s">
        <v>2</v>
      </c>
    </row>
    <row r="4" spans="1:12" ht="15" thickBot="1" x14ac:dyDescent="0.4">
      <c r="A4" s="3"/>
      <c r="B4" s="4" t="s">
        <v>3</v>
      </c>
      <c r="C4" s="9">
        <f>C5+C14+C16+C21+C36+C40+C50+C53+C61+C67+C72+C76+C31</f>
        <v>156178769.87698996</v>
      </c>
      <c r="D4" s="9">
        <f>D5+D14+D16+D21+D36+D40+D50+D53+D61+D67+D72+D76+D31</f>
        <v>27420915.567529999</v>
      </c>
      <c r="E4" s="13">
        <f>D4/C4</f>
        <v>0.17557389899489764</v>
      </c>
      <c r="F4" s="9">
        <v>23037794.698080003</v>
      </c>
      <c r="G4" s="13">
        <f>IFERROR(D4/F4,"-")</f>
        <v>1.1902578318321106</v>
      </c>
      <c r="I4" s="10"/>
    </row>
    <row r="5" spans="1:12" ht="15" thickBot="1" x14ac:dyDescent="0.4">
      <c r="A5" s="7" t="s">
        <v>55</v>
      </c>
      <c r="B5" s="4" t="s">
        <v>102</v>
      </c>
      <c r="C5" s="15">
        <v>11780732.09272</v>
      </c>
      <c r="D5" s="15">
        <v>1270485.3713800001</v>
      </c>
      <c r="E5" s="13">
        <f t="shared" ref="E5:E68" si="0">D5/C5</f>
        <v>0.10784434798963868</v>
      </c>
      <c r="F5" s="15">
        <v>1101127.5246700002</v>
      </c>
      <c r="G5" s="13">
        <f t="shared" ref="G5:G68" si="1">IFERROR(D5/F5,"-")</f>
        <v>1.1538040262509606</v>
      </c>
      <c r="I5" s="10"/>
      <c r="J5" s="10"/>
      <c r="K5" s="10"/>
      <c r="L5" s="10"/>
    </row>
    <row r="6" spans="1:12" ht="46.5" thickBot="1" x14ac:dyDescent="0.4">
      <c r="A6" s="8" t="s">
        <v>56</v>
      </c>
      <c r="B6" s="6" t="s">
        <v>4</v>
      </c>
      <c r="C6" s="16">
        <v>212946.9</v>
      </c>
      <c r="D6" s="16">
        <v>41803.960159999995</v>
      </c>
      <c r="E6" s="14">
        <f t="shared" si="0"/>
        <v>0.19631166342407425</v>
      </c>
      <c r="F6" s="16">
        <v>32475.805609999999</v>
      </c>
      <c r="G6" s="14">
        <f t="shared" si="1"/>
        <v>1.2872339692514867</v>
      </c>
    </row>
    <row r="7" spans="1:12" ht="46.5" thickBot="1" x14ac:dyDescent="0.4">
      <c r="A7" s="8" t="s">
        <v>57</v>
      </c>
      <c r="B7" s="6" t="s">
        <v>5</v>
      </c>
      <c r="C7" s="16">
        <v>2373408.3054200001</v>
      </c>
      <c r="D7" s="16">
        <v>411327.76556999999</v>
      </c>
      <c r="E7" s="14">
        <f t="shared" si="0"/>
        <v>0.17330678612301018</v>
      </c>
      <c r="F7" s="16">
        <v>379172.65305999998</v>
      </c>
      <c r="G7" s="14">
        <f t="shared" si="1"/>
        <v>1.0848033534341197</v>
      </c>
    </row>
    <row r="8" spans="1:12" ht="15" thickBot="1" x14ac:dyDescent="0.4">
      <c r="A8" s="8" t="s">
        <v>58</v>
      </c>
      <c r="B8" s="6" t="s">
        <v>6</v>
      </c>
      <c r="C8" s="16">
        <v>371551.7</v>
      </c>
      <c r="D8" s="16">
        <v>56470.82647</v>
      </c>
      <c r="E8" s="14">
        <f t="shared" si="0"/>
        <v>0.1519864569856631</v>
      </c>
      <c r="F8" s="16">
        <v>52811.842979999994</v>
      </c>
      <c r="G8" s="14">
        <f t="shared" si="1"/>
        <v>1.0692833895493039</v>
      </c>
    </row>
    <row r="9" spans="1:12" ht="35" thickBot="1" x14ac:dyDescent="0.4">
      <c r="A9" s="8" t="s">
        <v>59</v>
      </c>
      <c r="B9" s="6" t="s">
        <v>7</v>
      </c>
      <c r="C9" s="16">
        <v>574078.29350000003</v>
      </c>
      <c r="D9" s="16">
        <v>104955.35967000001</v>
      </c>
      <c r="E9" s="14">
        <f t="shared" si="0"/>
        <v>0.18282412148021757</v>
      </c>
      <c r="F9" s="16">
        <v>97083.481809999997</v>
      </c>
      <c r="G9" s="14">
        <f t="shared" si="1"/>
        <v>1.0810835964392571</v>
      </c>
    </row>
    <row r="10" spans="1:12" ht="15" thickBot="1" x14ac:dyDescent="0.4">
      <c r="A10" s="8" t="s">
        <v>60</v>
      </c>
      <c r="B10" s="6" t="s">
        <v>8</v>
      </c>
      <c r="C10" s="16">
        <v>298324.40000000002</v>
      </c>
      <c r="D10" s="16">
        <v>12260.788980000001</v>
      </c>
      <c r="E10" s="14">
        <f t="shared" si="0"/>
        <v>4.1098847362133303E-2</v>
      </c>
      <c r="F10" s="16">
        <v>11789.38759</v>
      </c>
      <c r="G10" s="14">
        <f t="shared" si="1"/>
        <v>1.0399852313278641</v>
      </c>
    </row>
    <row r="11" spans="1:12" ht="15" thickBot="1" x14ac:dyDescent="0.4">
      <c r="A11" s="8" t="s">
        <v>61</v>
      </c>
      <c r="B11" s="6" t="s">
        <v>9</v>
      </c>
      <c r="C11" s="16">
        <v>3223406.9846000001</v>
      </c>
      <c r="D11" s="16">
        <v>0</v>
      </c>
      <c r="E11" s="14">
        <f t="shared" si="0"/>
        <v>0</v>
      </c>
      <c r="F11" s="16">
        <v>0</v>
      </c>
      <c r="G11" s="14" t="str">
        <f t="shared" si="1"/>
        <v>-</v>
      </c>
    </row>
    <row r="12" spans="1:12" ht="23.5" thickBot="1" x14ac:dyDescent="0.4">
      <c r="A12" s="8" t="s">
        <v>62</v>
      </c>
      <c r="B12" s="6" t="s">
        <v>10</v>
      </c>
      <c r="C12" s="16">
        <v>450</v>
      </c>
      <c r="D12" s="16">
        <v>0</v>
      </c>
      <c r="E12" s="14">
        <f t="shared" si="0"/>
        <v>0</v>
      </c>
      <c r="F12" s="16">
        <v>0</v>
      </c>
      <c r="G12" s="14" t="str">
        <f t="shared" si="1"/>
        <v>-</v>
      </c>
    </row>
    <row r="13" spans="1:12" ht="15" thickBot="1" x14ac:dyDescent="0.4">
      <c r="A13" s="8" t="s">
        <v>63</v>
      </c>
      <c r="B13" s="6" t="s">
        <v>11</v>
      </c>
      <c r="C13" s="16">
        <v>4726565.5092000002</v>
      </c>
      <c r="D13" s="16">
        <v>643666.67053</v>
      </c>
      <c r="E13" s="14">
        <f t="shared" si="0"/>
        <v>0.13618063037043243</v>
      </c>
      <c r="F13" s="16">
        <v>527794.35361999995</v>
      </c>
      <c r="G13" s="14">
        <f t="shared" si="1"/>
        <v>1.2195406527471597</v>
      </c>
    </row>
    <row r="14" spans="1:12" ht="15" thickBot="1" x14ac:dyDescent="0.4">
      <c r="A14" s="7" t="s">
        <v>64</v>
      </c>
      <c r="B14" s="4" t="s">
        <v>103</v>
      </c>
      <c r="C14" s="15">
        <v>53877.5</v>
      </c>
      <c r="D14" s="15">
        <v>11732.46653</v>
      </c>
      <c r="E14" s="13">
        <f t="shared" si="0"/>
        <v>0.21776189559649203</v>
      </c>
      <c r="F14" s="15">
        <v>7571.5162</v>
      </c>
      <c r="G14" s="13">
        <f t="shared" si="1"/>
        <v>1.5495531172475072</v>
      </c>
    </row>
    <row r="15" spans="1:12" ht="15" thickBot="1" x14ac:dyDescent="0.4">
      <c r="A15" s="8" t="s">
        <v>65</v>
      </c>
      <c r="B15" s="6" t="s">
        <v>12</v>
      </c>
      <c r="C15" s="16">
        <v>53877.5</v>
      </c>
      <c r="D15" s="16">
        <v>11732.46653</v>
      </c>
      <c r="E15" s="14">
        <f t="shared" si="0"/>
        <v>0.21776189559649203</v>
      </c>
      <c r="F15" s="16">
        <v>7571.5162</v>
      </c>
      <c r="G15" s="14">
        <f t="shared" si="1"/>
        <v>1.5495531172475072</v>
      </c>
    </row>
    <row r="16" spans="1:12" ht="23.5" thickBot="1" x14ac:dyDescent="0.4">
      <c r="A16" s="7" t="s">
        <v>66</v>
      </c>
      <c r="B16" s="4" t="s">
        <v>104</v>
      </c>
      <c r="C16" s="15">
        <v>2053027.76425</v>
      </c>
      <c r="D16" s="15">
        <v>500647.70347000001</v>
      </c>
      <c r="E16" s="13">
        <f t="shared" si="0"/>
        <v>0.24385822354082662</v>
      </c>
      <c r="F16" s="15">
        <v>138110.10946000001</v>
      </c>
      <c r="G16" s="13">
        <f t="shared" si="1"/>
        <v>3.6249895494797184</v>
      </c>
    </row>
    <row r="17" spans="1:7" ht="15" thickBot="1" x14ac:dyDescent="0.4">
      <c r="A17" s="8" t="s">
        <v>117</v>
      </c>
      <c r="B17" s="6" t="s">
        <v>120</v>
      </c>
      <c r="C17" s="16">
        <v>145754.4</v>
      </c>
      <c r="D17" s="16">
        <v>27393.10555</v>
      </c>
      <c r="E17" s="14">
        <f t="shared" si="0"/>
        <v>0.18794016201226174</v>
      </c>
      <c r="F17" s="16">
        <v>25624.056659999998</v>
      </c>
      <c r="G17" s="14">
        <f t="shared" si="1"/>
        <v>1.0690385957802515</v>
      </c>
    </row>
    <row r="18" spans="1:7" ht="15" thickBot="1" x14ac:dyDescent="0.4">
      <c r="A18" s="8" t="s">
        <v>67</v>
      </c>
      <c r="B18" s="6" t="s">
        <v>131</v>
      </c>
      <c r="C18" s="16">
        <v>374471.54381</v>
      </c>
      <c r="D18" s="16">
        <v>49443.635770000001</v>
      </c>
      <c r="E18" s="14">
        <f t="shared" si="0"/>
        <v>0.13203576236245815</v>
      </c>
      <c r="F18" s="16">
        <v>37760.50288</v>
      </c>
      <c r="G18" s="14">
        <f t="shared" si="1"/>
        <v>1.3094008818454592</v>
      </c>
    </row>
    <row r="19" spans="1:7" ht="35" thickBot="1" x14ac:dyDescent="0.4">
      <c r="A19" s="8" t="s">
        <v>115</v>
      </c>
      <c r="B19" s="6" t="s">
        <v>13</v>
      </c>
      <c r="C19" s="16">
        <v>833630.60680999991</v>
      </c>
      <c r="D19" s="16">
        <v>139466.66735</v>
      </c>
      <c r="E19" s="14">
        <f t="shared" si="0"/>
        <v>0.16730032008264192</v>
      </c>
      <c r="F19" s="16">
        <v>62923.685560000005</v>
      </c>
      <c r="G19" s="14">
        <f t="shared" si="1"/>
        <v>2.2164414895407472</v>
      </c>
    </row>
    <row r="20" spans="1:7" ht="23.5" thickBot="1" x14ac:dyDescent="0.4">
      <c r="A20" s="8" t="s">
        <v>124</v>
      </c>
      <c r="B20" s="6" t="s">
        <v>123</v>
      </c>
      <c r="C20" s="16">
        <v>699171.21363000001</v>
      </c>
      <c r="D20" s="16">
        <v>284344.29480000003</v>
      </c>
      <c r="E20" s="14">
        <f t="shared" si="0"/>
        <v>0.40668764568226984</v>
      </c>
      <c r="F20" s="16">
        <v>11801.86436</v>
      </c>
      <c r="G20" s="14">
        <f t="shared" si="1"/>
        <v>24.093167496800483</v>
      </c>
    </row>
    <row r="21" spans="1:7" ht="15" thickBot="1" x14ac:dyDescent="0.4">
      <c r="A21" s="7" t="s">
        <v>68</v>
      </c>
      <c r="B21" s="4" t="s">
        <v>105</v>
      </c>
      <c r="C21" s="15">
        <v>28162599.962230001</v>
      </c>
      <c r="D21" s="15">
        <v>3760533.5984299998</v>
      </c>
      <c r="E21" s="13">
        <f t="shared" si="0"/>
        <v>0.13352934755574425</v>
      </c>
      <c r="F21" s="15">
        <v>2667714.7838900001</v>
      </c>
      <c r="G21" s="13">
        <f t="shared" si="1"/>
        <v>1.4096460465486782</v>
      </c>
    </row>
    <row r="22" spans="1:7" ht="15" thickBot="1" x14ac:dyDescent="0.4">
      <c r="A22" s="8" t="s">
        <v>69</v>
      </c>
      <c r="B22" s="6" t="s">
        <v>14</v>
      </c>
      <c r="C22" s="16">
        <v>561253.58494000009</v>
      </c>
      <c r="D22" s="16">
        <v>88923.188430000009</v>
      </c>
      <c r="E22" s="14">
        <f t="shared" si="0"/>
        <v>0.1584367402116571</v>
      </c>
      <c r="F22" s="16">
        <v>75871.882099999988</v>
      </c>
      <c r="G22" s="14">
        <f t="shared" si="1"/>
        <v>1.1720176957360602</v>
      </c>
    </row>
    <row r="23" spans="1:7" ht="15" thickBot="1" x14ac:dyDescent="0.4">
      <c r="A23" s="8" t="s">
        <v>128</v>
      </c>
      <c r="B23" s="6" t="s">
        <v>130</v>
      </c>
      <c r="C23" s="16">
        <v>5050.5050599999995</v>
      </c>
      <c r="D23" s="16">
        <v>0</v>
      </c>
      <c r="E23" s="14">
        <f t="shared" si="0"/>
        <v>0</v>
      </c>
      <c r="F23" s="16">
        <v>0</v>
      </c>
      <c r="G23" s="14" t="str">
        <f t="shared" si="1"/>
        <v>-</v>
      </c>
    </row>
    <row r="24" spans="1:7" ht="15" thickBot="1" x14ac:dyDescent="0.4">
      <c r="A24" s="8" t="s">
        <v>70</v>
      </c>
      <c r="B24" s="6" t="s">
        <v>15</v>
      </c>
      <c r="C24" s="16">
        <v>4658086.3417199999</v>
      </c>
      <c r="D24" s="16">
        <v>137977.73189</v>
      </c>
      <c r="E24" s="14">
        <f t="shared" si="0"/>
        <v>2.9621119440017007E-2</v>
      </c>
      <c r="F24" s="16">
        <v>563431.02009000001</v>
      </c>
      <c r="G24" s="14">
        <f t="shared" si="1"/>
        <v>0.24488841929214342</v>
      </c>
    </row>
    <row r="25" spans="1:7" ht="15" thickBot="1" x14ac:dyDescent="0.4">
      <c r="A25" s="8" t="s">
        <v>116</v>
      </c>
      <c r="B25" s="6" t="s">
        <v>16</v>
      </c>
      <c r="C25" s="16">
        <v>87156.803739999988</v>
      </c>
      <c r="D25" s="16">
        <v>10687.221289999999</v>
      </c>
      <c r="E25" s="14">
        <f t="shared" si="0"/>
        <v>0.12262061974967969</v>
      </c>
      <c r="F25" s="16">
        <v>7001.4091799999997</v>
      </c>
      <c r="G25" s="14">
        <f t="shared" si="1"/>
        <v>1.5264386090344173</v>
      </c>
    </row>
    <row r="26" spans="1:7" ht="15" thickBot="1" x14ac:dyDescent="0.4">
      <c r="A26" s="8" t="s">
        <v>71</v>
      </c>
      <c r="B26" s="6" t="s">
        <v>17</v>
      </c>
      <c r="C26" s="16">
        <v>461895.07527999999</v>
      </c>
      <c r="D26" s="16">
        <v>37090.989240000003</v>
      </c>
      <c r="E26" s="14">
        <f t="shared" si="0"/>
        <v>8.0301763809703983E-2</v>
      </c>
      <c r="F26" s="16">
        <v>31705.338199999998</v>
      </c>
      <c r="G26" s="14">
        <f t="shared" si="1"/>
        <v>1.1698657496105815</v>
      </c>
    </row>
    <row r="27" spans="1:7" ht="15" thickBot="1" x14ac:dyDescent="0.4">
      <c r="A27" s="8" t="s">
        <v>72</v>
      </c>
      <c r="B27" s="6" t="s">
        <v>18</v>
      </c>
      <c r="C27" s="16">
        <v>2211195.4693400003</v>
      </c>
      <c r="D27" s="16">
        <v>294513.93842000002</v>
      </c>
      <c r="E27" s="14">
        <f t="shared" si="0"/>
        <v>0.13319217703892403</v>
      </c>
      <c r="F27" s="16">
        <v>177626.14919999999</v>
      </c>
      <c r="G27" s="14">
        <f t="shared" si="1"/>
        <v>1.6580550766114341</v>
      </c>
    </row>
    <row r="28" spans="1:7" ht="15" thickBot="1" x14ac:dyDescent="0.4">
      <c r="A28" s="8" t="s">
        <v>73</v>
      </c>
      <c r="B28" s="6" t="s">
        <v>19</v>
      </c>
      <c r="C28" s="16">
        <v>14684310.01674</v>
      </c>
      <c r="D28" s="16">
        <v>2219277.1405700003</v>
      </c>
      <c r="E28" s="14">
        <f t="shared" si="0"/>
        <v>0.15113254473925172</v>
      </c>
      <c r="F28" s="16">
        <v>1461281.0919600001</v>
      </c>
      <c r="G28" s="14">
        <f t="shared" si="1"/>
        <v>1.5187202193886657</v>
      </c>
    </row>
    <row r="29" spans="1:7" ht="15" thickBot="1" x14ac:dyDescent="0.4">
      <c r="A29" s="8" t="s">
        <v>127</v>
      </c>
      <c r="B29" s="6" t="s">
        <v>129</v>
      </c>
      <c r="C29" s="16">
        <v>2153481.0757800001</v>
      </c>
      <c r="D29" s="16">
        <v>538307.72737999994</v>
      </c>
      <c r="E29" s="14">
        <f t="shared" si="0"/>
        <v>0.24997095792217378</v>
      </c>
      <c r="F29" s="16">
        <v>201920.13806</v>
      </c>
      <c r="G29" s="14">
        <f t="shared" si="1"/>
        <v>2.6659437367264642</v>
      </c>
    </row>
    <row r="30" spans="1:7" ht="15" thickBot="1" x14ac:dyDescent="0.4">
      <c r="A30" s="8" t="s">
        <v>74</v>
      </c>
      <c r="B30" s="6" t="s">
        <v>20</v>
      </c>
      <c r="C30" s="16">
        <v>3340171.0896300003</v>
      </c>
      <c r="D30" s="16">
        <v>433755.66120999999</v>
      </c>
      <c r="E30" s="14">
        <f t="shared" si="0"/>
        <v>0.12986031241233462</v>
      </c>
      <c r="F30" s="16">
        <v>148877.75509999998</v>
      </c>
      <c r="G30" s="14">
        <f t="shared" si="1"/>
        <v>2.9135021610088749</v>
      </c>
    </row>
    <row r="31" spans="1:7" ht="15" thickBot="1" x14ac:dyDescent="0.4">
      <c r="A31" s="7" t="s">
        <v>75</v>
      </c>
      <c r="B31" s="4" t="s">
        <v>106</v>
      </c>
      <c r="C31" s="15">
        <v>13033804.502799999</v>
      </c>
      <c r="D31" s="15">
        <v>904876.93410000007</v>
      </c>
      <c r="E31" s="13">
        <f t="shared" si="0"/>
        <v>6.9425387952198381E-2</v>
      </c>
      <c r="F31" s="15">
        <v>700586.53088999994</v>
      </c>
      <c r="G31" s="13">
        <f t="shared" si="1"/>
        <v>1.2915991018989146</v>
      </c>
    </row>
    <row r="32" spans="1:7" ht="15" thickBot="1" x14ac:dyDescent="0.4">
      <c r="A32" s="8" t="s">
        <v>76</v>
      </c>
      <c r="B32" s="6" t="s">
        <v>21</v>
      </c>
      <c r="C32" s="16">
        <v>1815946.3271199998</v>
      </c>
      <c r="D32" s="16">
        <v>162926.27275</v>
      </c>
      <c r="E32" s="14">
        <f t="shared" si="0"/>
        <v>8.9719762262133004E-2</v>
      </c>
      <c r="F32" s="16">
        <v>140459.81761000003</v>
      </c>
      <c r="G32" s="14">
        <f t="shared" si="1"/>
        <v>1.159949340119323</v>
      </c>
    </row>
    <row r="33" spans="1:7" ht="15" thickBot="1" x14ac:dyDescent="0.4">
      <c r="A33" s="8" t="s">
        <v>77</v>
      </c>
      <c r="B33" s="6" t="s">
        <v>22</v>
      </c>
      <c r="C33" s="16">
        <v>6056868.7074100003</v>
      </c>
      <c r="D33" s="16">
        <v>293362.00698000001</v>
      </c>
      <c r="E33" s="14">
        <f t="shared" si="0"/>
        <v>4.843459899025046E-2</v>
      </c>
      <c r="F33" s="16">
        <v>222780.24187999999</v>
      </c>
      <c r="G33" s="14">
        <f t="shared" si="1"/>
        <v>1.3168223739429221</v>
      </c>
    </row>
    <row r="34" spans="1:7" ht="15" thickBot="1" x14ac:dyDescent="0.4">
      <c r="A34" s="8" t="s">
        <v>78</v>
      </c>
      <c r="B34" s="6" t="s">
        <v>23</v>
      </c>
      <c r="C34" s="16">
        <v>4631169.6716299998</v>
      </c>
      <c r="D34" s="16">
        <v>346745.92689999996</v>
      </c>
      <c r="E34" s="14">
        <f t="shared" si="0"/>
        <v>7.4872214037875723E-2</v>
      </c>
      <c r="F34" s="16">
        <v>253535.75111000001</v>
      </c>
      <c r="G34" s="14">
        <f t="shared" si="1"/>
        <v>1.3676411527049668</v>
      </c>
    </row>
    <row r="35" spans="1:7" ht="23.5" thickBot="1" x14ac:dyDescent="0.4">
      <c r="A35" s="8" t="s">
        <v>79</v>
      </c>
      <c r="B35" s="6" t="s">
        <v>24</v>
      </c>
      <c r="C35" s="16">
        <v>529819.79663999996</v>
      </c>
      <c r="D35" s="16">
        <v>101842.72747</v>
      </c>
      <c r="E35" s="14">
        <f t="shared" si="0"/>
        <v>0.19222144607631514</v>
      </c>
      <c r="F35" s="16">
        <v>83810.720290000012</v>
      </c>
      <c r="G35" s="14">
        <f t="shared" si="1"/>
        <v>1.2151515595809943</v>
      </c>
    </row>
    <row r="36" spans="1:7" ht="15" thickBot="1" x14ac:dyDescent="0.4">
      <c r="A36" s="7" t="s">
        <v>80</v>
      </c>
      <c r="B36" s="4" t="s">
        <v>107</v>
      </c>
      <c r="C36" s="15">
        <v>1394768.43756</v>
      </c>
      <c r="D36" s="15">
        <v>564866.35077999998</v>
      </c>
      <c r="E36" s="13">
        <f t="shared" si="0"/>
        <v>0.40498934129035352</v>
      </c>
      <c r="F36" s="15">
        <v>54705.255440000001</v>
      </c>
      <c r="G36" s="13">
        <f t="shared" si="1"/>
        <v>10.325632267626242</v>
      </c>
    </row>
    <row r="37" spans="1:7" ht="15" thickBot="1" x14ac:dyDescent="0.4">
      <c r="A37" s="8" t="s">
        <v>125</v>
      </c>
      <c r="B37" s="6" t="s">
        <v>126</v>
      </c>
      <c r="C37" s="16">
        <v>546407.80000000005</v>
      </c>
      <c r="D37" s="16">
        <v>64149.986629999999</v>
      </c>
      <c r="E37" s="14">
        <f t="shared" si="0"/>
        <v>0.11740313119615056</v>
      </c>
      <c r="F37" s="16">
        <v>0</v>
      </c>
      <c r="G37" s="14" t="str">
        <f t="shared" si="1"/>
        <v>-</v>
      </c>
    </row>
    <row r="38" spans="1:7" ht="23.5" thickBot="1" x14ac:dyDescent="0.4">
      <c r="A38" s="8" t="s">
        <v>81</v>
      </c>
      <c r="B38" s="6" t="s">
        <v>25</v>
      </c>
      <c r="C38" s="16">
        <v>74544.562340000004</v>
      </c>
      <c r="D38" s="16">
        <v>9205.5351999999984</v>
      </c>
      <c r="E38" s="14">
        <f t="shared" si="0"/>
        <v>0.12349036483725365</v>
      </c>
      <c r="F38" s="16">
        <v>7436.5881200000003</v>
      </c>
      <c r="G38" s="14">
        <f t="shared" si="1"/>
        <v>1.2378707885196145</v>
      </c>
    </row>
    <row r="39" spans="1:7" ht="15" thickBot="1" x14ac:dyDescent="0.4">
      <c r="A39" s="8" t="s">
        <v>82</v>
      </c>
      <c r="B39" s="6" t="s">
        <v>26</v>
      </c>
      <c r="C39" s="16">
        <v>773816.07522</v>
      </c>
      <c r="D39" s="16">
        <v>491510.82895</v>
      </c>
      <c r="E39" s="14">
        <f t="shared" si="0"/>
        <v>0.63517784741065364</v>
      </c>
      <c r="F39" s="16">
        <v>47268.66732</v>
      </c>
      <c r="G39" s="14">
        <f t="shared" si="1"/>
        <v>10.398237496787544</v>
      </c>
    </row>
    <row r="40" spans="1:7" ht="15" thickBot="1" x14ac:dyDescent="0.4">
      <c r="A40" s="7" t="s">
        <v>83</v>
      </c>
      <c r="B40" s="4" t="s">
        <v>108</v>
      </c>
      <c r="C40" s="15">
        <v>46233941.251419999</v>
      </c>
      <c r="D40" s="15">
        <v>9524798.8998600002</v>
      </c>
      <c r="E40" s="13">
        <f t="shared" si="0"/>
        <v>0.20601312892760276</v>
      </c>
      <c r="F40" s="15">
        <v>7582112.8956800001</v>
      </c>
      <c r="G40" s="13">
        <f t="shared" si="1"/>
        <v>1.2562196093501679</v>
      </c>
    </row>
    <row r="41" spans="1:7" ht="15" thickBot="1" x14ac:dyDescent="0.4">
      <c r="A41" s="8" t="s">
        <v>84</v>
      </c>
      <c r="B41" s="6" t="s">
        <v>27</v>
      </c>
      <c r="C41" s="16">
        <v>9920157.2897399999</v>
      </c>
      <c r="D41" s="16">
        <v>2644724.5051899999</v>
      </c>
      <c r="E41" s="14">
        <f t="shared" si="0"/>
        <v>0.26660106568323538</v>
      </c>
      <c r="F41" s="16">
        <v>2096089.9194</v>
      </c>
      <c r="G41" s="14">
        <f t="shared" si="1"/>
        <v>1.2617419132224275</v>
      </c>
    </row>
    <row r="42" spans="1:7" ht="15" thickBot="1" x14ac:dyDescent="0.4">
      <c r="A42" s="8" t="s">
        <v>85</v>
      </c>
      <c r="B42" s="6" t="s">
        <v>28</v>
      </c>
      <c r="C42" s="16">
        <v>28799575.5876</v>
      </c>
      <c r="D42" s="16">
        <v>5527737.6109999996</v>
      </c>
      <c r="E42" s="14">
        <f t="shared" si="0"/>
        <v>0.19193816222000273</v>
      </c>
      <c r="F42" s="16">
        <v>4305012.6248199996</v>
      </c>
      <c r="G42" s="14">
        <f t="shared" si="1"/>
        <v>1.2840235541077245</v>
      </c>
    </row>
    <row r="43" spans="1:7" ht="15" thickBot="1" x14ac:dyDescent="0.4">
      <c r="A43" s="8" t="s">
        <v>86</v>
      </c>
      <c r="B43" s="6" t="s">
        <v>29</v>
      </c>
      <c r="C43" s="16">
        <v>2543984.22481</v>
      </c>
      <c r="D43" s="16">
        <v>398087.53208999999</v>
      </c>
      <c r="E43" s="14">
        <f t="shared" si="0"/>
        <v>0.15648191848348886</v>
      </c>
      <c r="F43" s="16">
        <v>333332.44352999999</v>
      </c>
      <c r="G43" s="14">
        <f t="shared" si="1"/>
        <v>1.1942657842550273</v>
      </c>
    </row>
    <row r="44" spans="1:7" ht="15" thickBot="1" x14ac:dyDescent="0.4">
      <c r="A44" s="8" t="s">
        <v>87</v>
      </c>
      <c r="B44" s="6" t="s">
        <v>30</v>
      </c>
      <c r="C44" s="16">
        <v>2770138.8065599999</v>
      </c>
      <c r="D44" s="16">
        <v>601760.81848000002</v>
      </c>
      <c r="E44" s="14">
        <f t="shared" si="0"/>
        <v>0.21723128713079748</v>
      </c>
      <c r="F44" s="16">
        <v>563648.35696</v>
      </c>
      <c r="G44" s="14">
        <f t="shared" si="1"/>
        <v>1.0676174445456685</v>
      </c>
    </row>
    <row r="45" spans="1:7" ht="23.5" thickBot="1" x14ac:dyDescent="0.4">
      <c r="A45" s="8" t="s">
        <v>88</v>
      </c>
      <c r="B45" s="6" t="s">
        <v>31</v>
      </c>
      <c r="C45" s="16">
        <v>162986.48875999998</v>
      </c>
      <c r="D45" s="16">
        <v>48594.563000000002</v>
      </c>
      <c r="E45" s="14">
        <f t="shared" si="0"/>
        <v>0.29815086741058772</v>
      </c>
      <c r="F45" s="16">
        <v>31675.4</v>
      </c>
      <c r="G45" s="14">
        <f t="shared" si="1"/>
        <v>1.5341420471406833</v>
      </c>
    </row>
    <row r="46" spans="1:7" ht="15" thickBot="1" x14ac:dyDescent="0.4">
      <c r="A46" s="8" t="s">
        <v>89</v>
      </c>
      <c r="B46" s="6" t="s">
        <v>32</v>
      </c>
      <c r="C46" s="16">
        <v>145149</v>
      </c>
      <c r="D46" s="16">
        <v>33177.550000000003</v>
      </c>
      <c r="E46" s="14">
        <f t="shared" si="0"/>
        <v>0.2285758083073256</v>
      </c>
      <c r="F46" s="16">
        <v>31341.8</v>
      </c>
      <c r="G46" s="14">
        <f t="shared" si="1"/>
        <v>1.0585719390717829</v>
      </c>
    </row>
    <row r="47" spans="1:7" ht="15" thickBot="1" x14ac:dyDescent="0.4">
      <c r="A47" s="8" t="s">
        <v>90</v>
      </c>
      <c r="B47" s="6" t="s">
        <v>33</v>
      </c>
      <c r="C47" s="16">
        <v>425135.56716999999</v>
      </c>
      <c r="D47" s="16">
        <v>37183.139350000005</v>
      </c>
      <c r="E47" s="14">
        <f t="shared" si="0"/>
        <v>8.7461840931157595E-2</v>
      </c>
      <c r="F47" s="16">
        <v>44864.08784</v>
      </c>
      <c r="G47" s="14">
        <f t="shared" si="1"/>
        <v>0.82879517093063904</v>
      </c>
    </row>
    <row r="48" spans="1:7" ht="23.5" thickBot="1" x14ac:dyDescent="0.4">
      <c r="A48" s="8" t="s">
        <v>118</v>
      </c>
      <c r="B48" s="6" t="s">
        <v>121</v>
      </c>
      <c r="C48" s="16">
        <v>98359.4</v>
      </c>
      <c r="D48" s="16">
        <v>26500</v>
      </c>
      <c r="E48" s="14">
        <f t="shared" si="0"/>
        <v>0.26942010626335666</v>
      </c>
      <c r="F48" s="16">
        <v>23043.7</v>
      </c>
      <c r="G48" s="14">
        <f t="shared" si="1"/>
        <v>1.1499889340687477</v>
      </c>
    </row>
    <row r="49" spans="1:7" ht="15" thickBot="1" x14ac:dyDescent="0.4">
      <c r="A49" s="8" t="s">
        <v>91</v>
      </c>
      <c r="B49" s="6" t="s">
        <v>34</v>
      </c>
      <c r="C49" s="16">
        <v>1368454.8867800001</v>
      </c>
      <c r="D49" s="16">
        <v>207033.18075</v>
      </c>
      <c r="E49" s="14">
        <f t="shared" si="0"/>
        <v>0.15128973760848846</v>
      </c>
      <c r="F49" s="16">
        <v>153104.56312999999</v>
      </c>
      <c r="G49" s="14">
        <f t="shared" si="1"/>
        <v>1.3522339015735907</v>
      </c>
    </row>
    <row r="50" spans="1:7" ht="15" thickBot="1" x14ac:dyDescent="0.4">
      <c r="A50" s="7" t="s">
        <v>92</v>
      </c>
      <c r="B50" s="4" t="s">
        <v>109</v>
      </c>
      <c r="C50" s="15">
        <v>5683852.8993599992</v>
      </c>
      <c r="D50" s="15">
        <v>1064452.4512199999</v>
      </c>
      <c r="E50" s="13">
        <f t="shared" si="0"/>
        <v>0.1872765657499435</v>
      </c>
      <c r="F50" s="15">
        <v>889599.43457000004</v>
      </c>
      <c r="G50" s="13">
        <f t="shared" si="1"/>
        <v>1.196552526738641</v>
      </c>
    </row>
    <row r="51" spans="1:7" ht="15" thickBot="1" x14ac:dyDescent="0.4">
      <c r="A51" s="8" t="s">
        <v>93</v>
      </c>
      <c r="B51" s="6" t="s">
        <v>35</v>
      </c>
      <c r="C51" s="16">
        <v>5395589.1613500006</v>
      </c>
      <c r="D51" s="16">
        <v>1005162.7546699999</v>
      </c>
      <c r="E51" s="14">
        <f t="shared" si="0"/>
        <v>0.18629341942307998</v>
      </c>
      <c r="F51" s="16">
        <v>841384.82142999989</v>
      </c>
      <c r="G51" s="14">
        <f t="shared" si="1"/>
        <v>1.1946528259942299</v>
      </c>
    </row>
    <row r="52" spans="1:7" ht="15" thickBot="1" x14ac:dyDescent="0.4">
      <c r="A52" s="8" t="s">
        <v>94</v>
      </c>
      <c r="B52" s="6" t="s">
        <v>36</v>
      </c>
      <c r="C52" s="16">
        <v>288263.73800999997</v>
      </c>
      <c r="D52" s="16">
        <v>59289.696550000001</v>
      </c>
      <c r="E52" s="14">
        <f t="shared" si="0"/>
        <v>0.20567865025028997</v>
      </c>
      <c r="F52" s="16">
        <v>48214.613140000001</v>
      </c>
      <c r="G52" s="14">
        <f t="shared" si="1"/>
        <v>1.2297038737579715</v>
      </c>
    </row>
    <row r="53" spans="1:7" ht="15" thickBot="1" x14ac:dyDescent="0.4">
      <c r="A53" s="7" t="s">
        <v>95</v>
      </c>
      <c r="B53" s="4" t="s">
        <v>110</v>
      </c>
      <c r="C53" s="15">
        <v>9721962.7436800003</v>
      </c>
      <c r="D53" s="15">
        <v>1528305.8850100001</v>
      </c>
      <c r="E53" s="13">
        <f t="shared" si="0"/>
        <v>0.1572013723261296</v>
      </c>
      <c r="F53" s="15">
        <v>1448674.1928800002</v>
      </c>
      <c r="G53" s="13">
        <f t="shared" si="1"/>
        <v>1.0549686689535693</v>
      </c>
    </row>
    <row r="54" spans="1:7" ht="15" thickBot="1" x14ac:dyDescent="0.4">
      <c r="A54" s="8" t="s">
        <v>96</v>
      </c>
      <c r="B54" s="6" t="s">
        <v>37</v>
      </c>
      <c r="C54" s="16">
        <v>4619381.9748400003</v>
      </c>
      <c r="D54" s="16">
        <v>672850.18569000007</v>
      </c>
      <c r="E54" s="14">
        <f t="shared" si="0"/>
        <v>0.14565805325360764</v>
      </c>
      <c r="F54" s="16">
        <v>702897.77099999995</v>
      </c>
      <c r="G54" s="14">
        <f t="shared" si="1"/>
        <v>0.95725184151992437</v>
      </c>
    </row>
    <row r="55" spans="1:7" ht="15" thickBot="1" x14ac:dyDescent="0.4">
      <c r="A55" s="8" t="s">
        <v>97</v>
      </c>
      <c r="B55" s="6" t="s">
        <v>38</v>
      </c>
      <c r="C55" s="16">
        <v>2205049.1125400001</v>
      </c>
      <c r="D55" s="16">
        <v>346695.82488999999</v>
      </c>
      <c r="E55" s="14">
        <f t="shared" si="0"/>
        <v>0.15722816463286862</v>
      </c>
      <c r="F55" s="16">
        <v>313846.20622000005</v>
      </c>
      <c r="G55" s="14">
        <f t="shared" si="1"/>
        <v>1.1046678851582898</v>
      </c>
    </row>
    <row r="56" spans="1:7" ht="23.5" thickBot="1" x14ac:dyDescent="0.4">
      <c r="A56" s="8" t="s">
        <v>119</v>
      </c>
      <c r="B56" s="6" t="s">
        <v>122</v>
      </c>
      <c r="C56" s="16">
        <v>49904.6</v>
      </c>
      <c r="D56" s="16">
        <v>11902.347</v>
      </c>
      <c r="E56" s="14">
        <f t="shared" si="0"/>
        <v>0.23850200181947157</v>
      </c>
      <c r="F56" s="16">
        <v>11428.995000000001</v>
      </c>
      <c r="G56" s="14">
        <f t="shared" si="1"/>
        <v>1.0414167649911474</v>
      </c>
    </row>
    <row r="57" spans="1:7" ht="15" thickBot="1" x14ac:dyDescent="0.4">
      <c r="A57" s="8" t="s">
        <v>98</v>
      </c>
      <c r="B57" s="6" t="s">
        <v>39</v>
      </c>
      <c r="C57" s="16">
        <v>465505.5</v>
      </c>
      <c r="D57" s="16">
        <v>94146.168000000005</v>
      </c>
      <c r="E57" s="14">
        <f t="shared" si="0"/>
        <v>0.20224501751321952</v>
      </c>
      <c r="F57" s="16">
        <v>49744.077409999998</v>
      </c>
      <c r="G57" s="14">
        <f t="shared" si="1"/>
        <v>1.8926105961123707</v>
      </c>
    </row>
    <row r="58" spans="1:7" ht="15" thickBot="1" x14ac:dyDescent="0.4">
      <c r="A58" s="8" t="s">
        <v>99</v>
      </c>
      <c r="B58" s="6" t="s">
        <v>40</v>
      </c>
      <c r="C58" s="16">
        <v>309837.72164</v>
      </c>
      <c r="D58" s="16">
        <v>57148.481420000004</v>
      </c>
      <c r="E58" s="14">
        <f t="shared" si="0"/>
        <v>0.18444649385332346</v>
      </c>
      <c r="F58" s="16">
        <v>69040.742849999995</v>
      </c>
      <c r="G58" s="14">
        <f t="shared" si="1"/>
        <v>0.82775009452262882</v>
      </c>
    </row>
    <row r="59" spans="1:7" ht="23.5" thickBot="1" x14ac:dyDescent="0.4">
      <c r="A59" s="8" t="s">
        <v>100</v>
      </c>
      <c r="B59" s="6" t="s">
        <v>41</v>
      </c>
      <c r="C59" s="16">
        <v>140941.79999999999</v>
      </c>
      <c r="D59" s="16">
        <v>33931.800000000003</v>
      </c>
      <c r="E59" s="14">
        <f t="shared" si="0"/>
        <v>0.24075043741459246</v>
      </c>
      <c r="F59" s="16">
        <v>30374.924999999999</v>
      </c>
      <c r="G59" s="14">
        <f t="shared" si="1"/>
        <v>1.117099054565567</v>
      </c>
    </row>
    <row r="60" spans="1:7" ht="15" thickBot="1" x14ac:dyDescent="0.4">
      <c r="A60" s="8" t="s">
        <v>101</v>
      </c>
      <c r="B60" s="6" t="s">
        <v>42</v>
      </c>
      <c r="C60" s="16">
        <v>1931342.0346600001</v>
      </c>
      <c r="D60" s="16">
        <v>311631.07801</v>
      </c>
      <c r="E60" s="14">
        <f t="shared" si="0"/>
        <v>0.1613546810546484</v>
      </c>
      <c r="F60" s="16">
        <v>271341.4754</v>
      </c>
      <c r="G60" s="14">
        <f t="shared" si="1"/>
        <v>1.1484830232849836</v>
      </c>
    </row>
    <row r="61" spans="1:7" ht="15" thickBot="1" x14ac:dyDescent="0.4">
      <c r="A61" s="3">
        <v>1000</v>
      </c>
      <c r="B61" s="4" t="s">
        <v>111</v>
      </c>
      <c r="C61" s="15">
        <v>33118718.003660001</v>
      </c>
      <c r="D61" s="15">
        <v>7456184.6438899999</v>
      </c>
      <c r="E61" s="13">
        <f t="shared" si="0"/>
        <v>0.22513506238574832</v>
      </c>
      <c r="F61" s="15">
        <v>7225990.6908999998</v>
      </c>
      <c r="G61" s="13">
        <f t="shared" si="1"/>
        <v>1.0318563865962205</v>
      </c>
    </row>
    <row r="62" spans="1:7" ht="15" thickBot="1" x14ac:dyDescent="0.4">
      <c r="A62" s="5">
        <v>1001</v>
      </c>
      <c r="B62" s="6" t="s">
        <v>43</v>
      </c>
      <c r="C62" s="16">
        <v>226908.72387000002</v>
      </c>
      <c r="D62" s="16">
        <v>45532.235399999998</v>
      </c>
      <c r="E62" s="14">
        <f t="shared" si="0"/>
        <v>0.20066322097904976</v>
      </c>
      <c r="F62" s="16">
        <v>33526.361600000004</v>
      </c>
      <c r="G62" s="14">
        <f t="shared" si="1"/>
        <v>1.3581024968721924</v>
      </c>
    </row>
    <row r="63" spans="1:7" ht="15" thickBot="1" x14ac:dyDescent="0.4">
      <c r="A63" s="5">
        <v>1002</v>
      </c>
      <c r="B63" s="6" t="s">
        <v>44</v>
      </c>
      <c r="C63" s="16">
        <v>2349639.6084799999</v>
      </c>
      <c r="D63" s="16">
        <v>508733.12757999997</v>
      </c>
      <c r="E63" s="14">
        <f t="shared" si="0"/>
        <v>0.21651538633582337</v>
      </c>
      <c r="F63" s="16">
        <v>440571.71244999999</v>
      </c>
      <c r="G63" s="14">
        <f t="shared" si="1"/>
        <v>1.1547112835523583</v>
      </c>
    </row>
    <row r="64" spans="1:7" ht="15" thickBot="1" x14ac:dyDescent="0.4">
      <c r="A64" s="5">
        <v>1003</v>
      </c>
      <c r="B64" s="6" t="s">
        <v>45</v>
      </c>
      <c r="C64" s="16">
        <v>25195668.99822</v>
      </c>
      <c r="D64" s="16">
        <v>5998674.5271399999</v>
      </c>
      <c r="E64" s="14">
        <f t="shared" si="0"/>
        <v>0.23808355823232114</v>
      </c>
      <c r="F64" s="16">
        <v>5625578.7586499993</v>
      </c>
      <c r="G64" s="14">
        <f t="shared" si="1"/>
        <v>1.0663213127922744</v>
      </c>
    </row>
    <row r="65" spans="1:7" ht="15" thickBot="1" x14ac:dyDescent="0.4">
      <c r="A65" s="5">
        <v>1004</v>
      </c>
      <c r="B65" s="6" t="s">
        <v>46</v>
      </c>
      <c r="C65" s="16">
        <v>4361474.1537499996</v>
      </c>
      <c r="D65" s="16">
        <v>587069.43023000006</v>
      </c>
      <c r="E65" s="14">
        <f t="shared" si="0"/>
        <v>0.13460344129868046</v>
      </c>
      <c r="F65" s="16">
        <v>1085903.81559</v>
      </c>
      <c r="G65" s="14">
        <f t="shared" si="1"/>
        <v>0.54062746792268135</v>
      </c>
    </row>
    <row r="66" spans="1:7" ht="15" thickBot="1" x14ac:dyDescent="0.4">
      <c r="A66" s="5">
        <v>1006</v>
      </c>
      <c r="B66" s="6" t="s">
        <v>47</v>
      </c>
      <c r="C66" s="16">
        <v>985026.51934</v>
      </c>
      <c r="D66" s="16">
        <v>316175.32354000001</v>
      </c>
      <c r="E66" s="14">
        <f t="shared" si="0"/>
        <v>0.32098153433660631</v>
      </c>
      <c r="F66" s="16">
        <v>40410.042609999997</v>
      </c>
      <c r="G66" s="14">
        <f t="shared" si="1"/>
        <v>7.8241769401588872</v>
      </c>
    </row>
    <row r="67" spans="1:7" ht="15" thickBot="1" x14ac:dyDescent="0.4">
      <c r="A67" s="3">
        <v>1100</v>
      </c>
      <c r="B67" s="4" t="s">
        <v>112</v>
      </c>
      <c r="C67" s="15">
        <v>4193493.0923800003</v>
      </c>
      <c r="D67" s="15">
        <v>775892.58736999996</v>
      </c>
      <c r="E67" s="13">
        <f t="shared" si="0"/>
        <v>0.18502297971585432</v>
      </c>
      <c r="F67" s="15">
        <v>1141958.5074799999</v>
      </c>
      <c r="G67" s="13">
        <f t="shared" si="1"/>
        <v>0.67944026187272732</v>
      </c>
    </row>
    <row r="68" spans="1:7" ht="15" thickBot="1" x14ac:dyDescent="0.4">
      <c r="A68" s="5">
        <v>1101</v>
      </c>
      <c r="B68" s="6" t="s">
        <v>132</v>
      </c>
      <c r="C68" s="16">
        <v>643437.00224000006</v>
      </c>
      <c r="D68" s="16">
        <v>132429.97972999999</v>
      </c>
      <c r="E68" s="14">
        <f t="shared" si="0"/>
        <v>0.20581654345176129</v>
      </c>
      <c r="F68" s="16">
        <v>113267.89941</v>
      </c>
      <c r="G68" s="14">
        <f t="shared" si="1"/>
        <v>1.1691748537742217</v>
      </c>
    </row>
    <row r="69" spans="1:7" ht="15" thickBot="1" x14ac:dyDescent="0.4">
      <c r="A69" s="5">
        <v>1102</v>
      </c>
      <c r="B69" s="6" t="s">
        <v>48</v>
      </c>
      <c r="C69" s="16">
        <v>1587564.1652599999</v>
      </c>
      <c r="D69" s="16">
        <v>91206.890469999998</v>
      </c>
      <c r="E69" s="14">
        <f t="shared" ref="E69:E77" si="2">D69/C69</f>
        <v>5.7450837242262132E-2</v>
      </c>
      <c r="F69" s="16">
        <v>461638.73313000001</v>
      </c>
      <c r="G69" s="14">
        <f t="shared" ref="G69:G77" si="3">IFERROR(D69/F69,"-")</f>
        <v>0.19757200582282083</v>
      </c>
    </row>
    <row r="70" spans="1:7" ht="15" thickBot="1" x14ac:dyDescent="0.4">
      <c r="A70" s="5">
        <v>1103</v>
      </c>
      <c r="B70" s="6" t="s">
        <v>49</v>
      </c>
      <c r="C70" s="16">
        <v>1872376.5648800002</v>
      </c>
      <c r="D70" s="16">
        <v>528063.81000000006</v>
      </c>
      <c r="E70" s="14">
        <f t="shared" si="2"/>
        <v>0.28202863670954109</v>
      </c>
      <c r="F70" s="16">
        <v>544094.49482000002</v>
      </c>
      <c r="G70" s="14">
        <f t="shared" si="3"/>
        <v>0.97053694721667183</v>
      </c>
    </row>
    <row r="71" spans="1:7" ht="23.5" thickBot="1" x14ac:dyDescent="0.4">
      <c r="A71" s="5">
        <v>1105</v>
      </c>
      <c r="B71" s="6" t="s">
        <v>50</v>
      </c>
      <c r="C71" s="16">
        <v>90115.36</v>
      </c>
      <c r="D71" s="16">
        <v>24191.907170000002</v>
      </c>
      <c r="E71" s="14">
        <f t="shared" si="2"/>
        <v>0.26845486907004534</v>
      </c>
      <c r="F71" s="16">
        <v>22957.380120000002</v>
      </c>
      <c r="G71" s="14">
        <f t="shared" si="3"/>
        <v>1.0537747357732909</v>
      </c>
    </row>
    <row r="72" spans="1:7" ht="15" thickBot="1" x14ac:dyDescent="0.4">
      <c r="A72" s="3">
        <v>1200</v>
      </c>
      <c r="B72" s="4" t="s">
        <v>113</v>
      </c>
      <c r="C72" s="15">
        <v>466117.1</v>
      </c>
      <c r="D72" s="15">
        <v>58138.675490000001</v>
      </c>
      <c r="E72" s="13">
        <f t="shared" si="2"/>
        <v>0.124729763164664</v>
      </c>
      <c r="F72" s="15">
        <v>63496.885310000005</v>
      </c>
      <c r="G72" s="13">
        <f t="shared" si="3"/>
        <v>0.91561460386851212</v>
      </c>
    </row>
    <row r="73" spans="1:7" ht="15" thickBot="1" x14ac:dyDescent="0.4">
      <c r="A73" s="5">
        <v>1201</v>
      </c>
      <c r="B73" s="6" t="s">
        <v>51</v>
      </c>
      <c r="C73" s="16">
        <v>146089.1</v>
      </c>
      <c r="D73" s="16">
        <v>20925.649989999998</v>
      </c>
      <c r="E73" s="14">
        <f t="shared" si="2"/>
        <v>0.14323895478855025</v>
      </c>
      <c r="F73" s="16">
        <v>19264.928</v>
      </c>
      <c r="G73" s="14">
        <f t="shared" si="3"/>
        <v>1.0862044223575607</v>
      </c>
    </row>
    <row r="74" spans="1:7" ht="15" thickBot="1" x14ac:dyDescent="0.4">
      <c r="A74" s="5">
        <v>1202</v>
      </c>
      <c r="B74" s="6" t="s">
        <v>52</v>
      </c>
      <c r="C74" s="16">
        <v>151159.9</v>
      </c>
      <c r="D74" s="16">
        <v>22365.09</v>
      </c>
      <c r="E74" s="14">
        <f t="shared" si="2"/>
        <v>0.14795650169125543</v>
      </c>
      <c r="F74" s="16">
        <v>25580.832309999998</v>
      </c>
      <c r="G74" s="14">
        <f t="shared" si="3"/>
        <v>0.87429094288136566</v>
      </c>
    </row>
    <row r="75" spans="1:7" ht="23.5" thickBot="1" x14ac:dyDescent="0.4">
      <c r="A75" s="5">
        <v>1204</v>
      </c>
      <c r="B75" s="6" t="s">
        <v>53</v>
      </c>
      <c r="C75" s="16">
        <v>168868.1</v>
      </c>
      <c r="D75" s="16">
        <v>14847.9355</v>
      </c>
      <c r="E75" s="14">
        <f t="shared" si="2"/>
        <v>8.7926230590620727E-2</v>
      </c>
      <c r="F75" s="16">
        <v>18651.125</v>
      </c>
      <c r="G75" s="14">
        <f t="shared" si="3"/>
        <v>0.79608793035272674</v>
      </c>
    </row>
    <row r="76" spans="1:7" ht="23.5" thickBot="1" x14ac:dyDescent="0.4">
      <c r="A76" s="3">
        <v>1300</v>
      </c>
      <c r="B76" s="4" t="s">
        <v>114</v>
      </c>
      <c r="C76" s="15">
        <v>281874.52692999999</v>
      </c>
      <c r="D76" s="15">
        <v>0</v>
      </c>
      <c r="E76" s="13">
        <f t="shared" si="2"/>
        <v>0</v>
      </c>
      <c r="F76" s="15">
        <v>16146.370710000001</v>
      </c>
      <c r="G76" s="13">
        <f t="shared" si="3"/>
        <v>0</v>
      </c>
    </row>
    <row r="77" spans="1:7" ht="23.5" thickBot="1" x14ac:dyDescent="0.4">
      <c r="A77" s="5">
        <v>1301</v>
      </c>
      <c r="B77" s="6" t="s">
        <v>54</v>
      </c>
      <c r="C77" s="16">
        <v>281874.52692999999</v>
      </c>
      <c r="D77" s="16">
        <v>0</v>
      </c>
      <c r="E77" s="14">
        <f t="shared" si="2"/>
        <v>0</v>
      </c>
      <c r="F77" s="16">
        <v>16146.370710000001</v>
      </c>
      <c r="G77" s="14">
        <f t="shared" si="3"/>
        <v>0</v>
      </c>
    </row>
  </sheetData>
  <mergeCells count="1">
    <mergeCell ref="A1:G1"/>
  </mergeCells>
  <pageMargins left="0.7" right="0.7" top="0.75" bottom="0.75" header="0.3" footer="0.3"/>
  <pageSetup paperSize="9" scale="69" fitToHeight="0" orientation="portrait" r:id="rId1"/>
  <rowBreaks count="1" manualBreakCount="1">
    <brk id="4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В5</vt:lpstr>
      <vt:lpstr>В5!Заголовки_для_печати</vt:lpstr>
      <vt:lpstr>В5!Область_печати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2025-05-20T08:44:32Z</cp:lastPrinted>
  <dcterms:created xsi:type="dcterms:W3CDTF">2018-04-09T08:39:25Z</dcterms:created>
  <dcterms:modified xsi:type="dcterms:W3CDTF">2026-05-27T14:25:45Z</dcterms:modified>
</cp:coreProperties>
</file>