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F31" i="6" l="1"/>
  <c r="F21" i="6"/>
  <c r="F16" i="6"/>
  <c r="F8" i="6" s="1"/>
  <c r="F7" i="6" s="1"/>
  <c r="F6" i="6" s="1"/>
  <c r="F9" i="6"/>
  <c r="G26" i="6" l="1"/>
  <c r="G25" i="6"/>
  <c r="D31" i="6" l="1"/>
  <c r="D21" i="6"/>
  <c r="G21" i="6" s="1"/>
  <c r="C21" i="6"/>
  <c r="D16" i="6"/>
  <c r="C16" i="6"/>
  <c r="E20" i="6"/>
  <c r="D9" i="6"/>
  <c r="C9" i="6"/>
  <c r="C8" i="6" l="1"/>
  <c r="D8" i="6"/>
  <c r="D7" i="6" s="1"/>
  <c r="D6" i="6" s="1"/>
  <c r="E21" i="6"/>
  <c r="C31" i="6" l="1"/>
  <c r="C7" i="6"/>
  <c r="C6" i="6" s="1"/>
  <c r="G28" i="6" l="1"/>
  <c r="G22" i="6" l="1"/>
  <c r="G19" i="6"/>
  <c r="E19" i="6" l="1"/>
  <c r="G35" i="6" l="1"/>
  <c r="G7" i="6" l="1"/>
  <c r="G8" i="6"/>
  <c r="G9" i="6"/>
  <c r="G10" i="6"/>
  <c r="G11" i="6"/>
  <c r="G12" i="6"/>
  <c r="G13" i="6"/>
  <c r="G14" i="6"/>
  <c r="G15" i="6"/>
  <c r="G16" i="6"/>
  <c r="G17" i="6"/>
  <c r="G23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2" i="6"/>
  <c r="E23" i="6"/>
  <c r="E28" i="6"/>
  <c r="E29" i="6"/>
  <c r="E30" i="6"/>
  <c r="E31" i="6"/>
  <c r="E32" i="6"/>
  <c r="E33" i="6"/>
  <c r="E34" i="6"/>
  <c r="E35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<sst xmlns="http://schemas.openxmlformats.org/spreadsheetml/2006/main" count="63" uniqueCount="63">
  <si>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</si>
  <si>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</si>
  <si>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</si>
  <si>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</si>
  <si>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</si>
  <si>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</si>
  <si>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</si>
  <si>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</si>
  <si>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</si>
  <si>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</si>
  <si>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</si>
  <si>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</si>
  <si>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</si>
  <si>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</si>
  <si>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</si>
  <si>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</si>
  <si>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</si>
  <si>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</si>
  <si>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</si>
  <si>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</si>
  <si>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</si>
  <si>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</si>
  <si>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</si>
  <si>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</si>
  <si>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</si>
  <si>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</si>
  <si>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</si>
  <si>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</si>
  <si>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</si>
  <si>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</si>
  <si>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</si>
  <si>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</si>
  <si>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</si>
  <si>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</si>
  <si>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</si>
  <si>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</si>
  <si>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</si>
  <si>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</si>
  <si>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</si>
  <si>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</si>
  <si>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</si>
  <si>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</si>
  <si>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</si>
  <si>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</si>
  <si>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</si>
  <si>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</si>
  <si>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</si>
  <si>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</si>
  <si>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</si>
  <si>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</si>
  <si>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</si>
  <si>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</si>
  <si>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</si>
  <si>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</si>
  <si>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</si>
  <si>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</si>
  <si>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</si>
  <si>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</si>
  <si>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Фактически исполнено по состоянию на 01.04.2025, тыс. руб.</t>
  </si>
  <si>
    <t>Фактически исполнено по состоянию на 01.04.2026, тыс. руб.</t>
  </si>
  <si>
    <t>% исполнения годового плана по состоянию на 01.04.20296</t>
  </si>
  <si>
    <t>Сведения об исполнении доходов республиканского бюджета Чувашской Республики по состоянию на 01.04.2026</t>
  </si>
  <si>
    <t>Утвержденные бюджетные назначения (годовой план) согласно закону о бюджете,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</si>
</sst>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3" fontId="3" fillId="0" borderId="1" xfId="1" applyNumberFormat="1" applyFont="1" applyFill="1" applyBorder="1" applyAlignment="1" applyProtection="1">
      <alignment horizontal="left" vertical="top" wrapText="1" inden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4" customFormat="1" ht="26.25" customHeight="1" x14ac:dyDescent="0.35">
      <c r="A1" s="33" t="s">
        <v>61</v>
      </c>
      <c r="B1" s="33"/>
      <c r="C1" s="33"/>
      <c r="D1" s="33"/>
      <c r="E1" s="33"/>
      <c r="F1" s="33"/>
      <c r="G1" s="33"/>
      <c r="H1" s="27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2" t="s">
        <v>20</v>
      </c>
      <c r="B3" s="32" t="s">
        <v>1</v>
      </c>
      <c r="C3" s="32" t="s">
        <v>62</v>
      </c>
      <c r="D3" s="32" t="s">
        <v>59</v>
      </c>
      <c r="E3" s="32" t="s">
        <v>60</v>
      </c>
      <c r="F3" s="32" t="s">
        <v>58</v>
      </c>
      <c r="G3" s="32" t="s">
        <v>43</v>
      </c>
      <c r="H3" s="28"/>
    </row>
    <row r="4" spans="1:8" s="2" customFormat="1" ht="53.5" customHeight="1" x14ac:dyDescent="0.35">
      <c r="A4" s="32"/>
      <c r="B4" s="32"/>
      <c r="C4" s="32"/>
      <c r="D4" s="32"/>
      <c r="E4" s="32"/>
      <c r="F4" s="32"/>
      <c r="G4" s="32"/>
      <c r="H4" s="28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28"/>
    </row>
    <row r="6" spans="1:8" s="2" customFormat="1" x14ac:dyDescent="0.3">
      <c r="A6" s="3"/>
      <c r="B6" s="3" t="s">
        <v>21</v>
      </c>
      <c r="C6" s="4">
        <f>C7+C30</f>
        <v>118904249.19999999</v>
      </c>
      <c r="D6" s="4">
        <f>D7+D30</f>
        <v>38251999.5</v>
      </c>
      <c r="E6" s="4">
        <f>D6/C6*100</f>
        <v>32.170422636165981</v>
      </c>
      <c r="F6" s="4">
        <f>F7+F30</f>
        <v>23658584.399999999</v>
      </c>
      <c r="G6" s="4">
        <f>D6/F6*100</f>
        <v>161.68338245968766</v>
      </c>
      <c r="H6" s="28"/>
    </row>
    <row r="7" spans="1:8" s="5" customFormat="1" ht="28" x14ac:dyDescent="0.3">
      <c r="A7" s="23" t="s">
        <v>29</v>
      </c>
      <c r="B7" s="3" t="s">
        <v>2</v>
      </c>
      <c r="C7" s="4">
        <f>C8+C29</f>
        <v>78433558.899999991</v>
      </c>
      <c r="D7" s="4">
        <f>D8+D29</f>
        <v>27373800.200000003</v>
      </c>
      <c r="E7" s="4">
        <f t="shared" ref="E7:E35" si="0">D7/C7*100</f>
        <v>34.900622366123443</v>
      </c>
      <c r="F7" s="4">
        <f>F8+F29</f>
        <v>14719107.399999999</v>
      </c>
      <c r="G7" s="4">
        <f t="shared" ref="G7:G35" si="1">D7/F7*100</f>
        <v>185.9745938126656</v>
      </c>
      <c r="H7" s="25"/>
    </row>
    <row r="8" spans="1:8" s="5" customFormat="1" x14ac:dyDescent="0.3">
      <c r="A8" s="3"/>
      <c r="B8" s="3" t="s">
        <v>3</v>
      </c>
      <c r="C8" s="4">
        <f>C9+C12+C16+C21+C25+C28</f>
        <v>70088714.599999994</v>
      </c>
      <c r="D8" s="4">
        <f>D9+D12+D16+D21+D25+D28</f>
        <v>24898995.400000002</v>
      </c>
      <c r="E8" s="4">
        <f t="shared" si="0"/>
        <v>35.524970806070407</v>
      </c>
      <c r="F8" s="4">
        <f>F9+F12+F16+F21+F25+F28</f>
        <v>12377359.6</v>
      </c>
      <c r="G8" s="4">
        <f t="shared" si="1"/>
        <v>201.16564602356712</v>
      </c>
      <c r="H8" s="25"/>
    </row>
    <row r="9" spans="1:8" s="8" customFormat="1" ht="28" x14ac:dyDescent="0.3">
      <c r="A9" s="23" t="s">
        <v>30</v>
      </c>
      <c r="B9" s="6" t="s">
        <v>4</v>
      </c>
      <c r="C9" s="7">
        <f>C10+C11</f>
        <v>49713619</v>
      </c>
      <c r="D9" s="7">
        <f>D10+D11</f>
        <v>21254514.400000002</v>
      </c>
      <c r="E9" s="7">
        <f t="shared" si="0"/>
        <v>42.753906932424293</v>
      </c>
      <c r="F9" s="7">
        <f>F10+F11</f>
        <v>8717962.5999999996</v>
      </c>
      <c r="G9" s="7">
        <f t="shared" si="1"/>
        <v>243.80139460566167</v>
      </c>
      <c r="H9" s="12"/>
    </row>
    <row r="10" spans="1:8" x14ac:dyDescent="0.3">
      <c r="A10" s="17" t="s">
        <v>31</v>
      </c>
      <c r="B10" s="22" t="s">
        <v>5</v>
      </c>
      <c r="C10" s="11">
        <v>24984460</v>
      </c>
      <c r="D10" s="11">
        <v>17318530.100000001</v>
      </c>
      <c r="E10" s="11">
        <f t="shared" si="0"/>
        <v>69.317207976478187</v>
      </c>
      <c r="F10" s="11">
        <v>5164441.8</v>
      </c>
      <c r="G10" s="11">
        <f t="shared" si="1"/>
        <v>335.34176142714983</v>
      </c>
    </row>
    <row r="11" spans="1:8" x14ac:dyDescent="0.3">
      <c r="A11" s="17" t="s">
        <v>32</v>
      </c>
      <c r="B11" s="22" t="s">
        <v>6</v>
      </c>
      <c r="C11" s="11">
        <v>24729159</v>
      </c>
      <c r="D11" s="11">
        <v>3935984.3</v>
      </c>
      <c r="E11" s="11">
        <f t="shared" si="0"/>
        <v>15.916369416363896</v>
      </c>
      <c r="F11" s="11">
        <v>3553520.8</v>
      </c>
      <c r="G11" s="11">
        <f t="shared" si="1"/>
        <v>110.76294530202271</v>
      </c>
    </row>
    <row r="12" spans="1:8" ht="70" x14ac:dyDescent="0.3">
      <c r="A12" s="23" t="s">
        <v>33</v>
      </c>
      <c r="B12" s="6" t="s">
        <v>24</v>
      </c>
      <c r="C12" s="7">
        <v>8431405.3000000007</v>
      </c>
      <c r="D12" s="7">
        <v>1704344.2</v>
      </c>
      <c r="E12" s="7">
        <f t="shared" si="0"/>
        <v>20.214236409676566</v>
      </c>
      <c r="F12" s="7">
        <v>1658577.7</v>
      </c>
      <c r="G12" s="7">
        <f t="shared" si="1"/>
        <v>102.75938233101772</v>
      </c>
    </row>
    <row r="13" spans="1:8" s="8" customFormat="1" ht="56" x14ac:dyDescent="0.3">
      <c r="A13" s="6" t="s">
        <v>34</v>
      </c>
      <c r="B13" s="6" t="s">
        <v>7</v>
      </c>
      <c r="C13" s="7">
        <v>8431405.3000000007</v>
      </c>
      <c r="D13" s="7">
        <v>1704344.2</v>
      </c>
      <c r="E13" s="7">
        <f t="shared" si="0"/>
        <v>20.214236409676566</v>
      </c>
      <c r="F13" s="7">
        <v>1658577.7</v>
      </c>
      <c r="G13" s="7">
        <f t="shared" si="1"/>
        <v>102.75938233101772</v>
      </c>
      <c r="H13" s="12"/>
    </row>
    <row r="14" spans="1:8" s="21" customFormat="1" ht="28" x14ac:dyDescent="0.3">
      <c r="A14" s="19"/>
      <c r="B14" s="19" t="s">
        <v>8</v>
      </c>
      <c r="C14" s="20">
        <v>2022457.5</v>
      </c>
      <c r="D14" s="20">
        <v>382466.9</v>
      </c>
      <c r="E14" s="20">
        <f t="shared" si="0"/>
        <v>18.910998129750563</v>
      </c>
      <c r="F14" s="20">
        <v>337690.8</v>
      </c>
      <c r="G14" s="20">
        <f t="shared" si="1"/>
        <v>113.25949655720559</v>
      </c>
      <c r="H14" s="29"/>
    </row>
    <row r="15" spans="1:8" s="21" customFormat="1" x14ac:dyDescent="0.3">
      <c r="A15" s="19"/>
      <c r="B15" s="19" t="s">
        <v>9</v>
      </c>
      <c r="C15" s="20">
        <v>4969784.7</v>
      </c>
      <c r="D15" s="20">
        <v>1088800.1000000001</v>
      </c>
      <c r="E15" s="20">
        <f t="shared" si="0"/>
        <v>21.908395750021121</v>
      </c>
      <c r="F15" s="20">
        <v>1089126.3</v>
      </c>
      <c r="G15" s="20">
        <f t="shared" si="1"/>
        <v>99.970049387293287</v>
      </c>
      <c r="H15" s="29"/>
    </row>
    <row r="16" spans="1:8" s="8" customFormat="1" ht="28" x14ac:dyDescent="0.3">
      <c r="A16" s="23" t="s">
        <v>35</v>
      </c>
      <c r="B16" s="6" t="s">
        <v>10</v>
      </c>
      <c r="C16" s="7">
        <f>SUM(C17:C20)</f>
        <v>6943552</v>
      </c>
      <c r="D16" s="7">
        <f>SUM(D17:D20)</f>
        <v>994450.7</v>
      </c>
      <c r="E16" s="7">
        <f t="shared" si="0"/>
        <v>14.321930619947832</v>
      </c>
      <c r="F16" s="7">
        <f>SUM(F17:F20)</f>
        <v>940153.5</v>
      </c>
      <c r="G16" s="7">
        <f t="shared" si="1"/>
        <v>105.77535476919459</v>
      </c>
      <c r="H16" s="12"/>
    </row>
    <row r="17" spans="1:8" ht="42" x14ac:dyDescent="0.3">
      <c r="A17" s="13" t="s">
        <v>36</v>
      </c>
      <c r="B17" s="13" t="s">
        <v>11</v>
      </c>
      <c r="C17" s="11">
        <v>6454374</v>
      </c>
      <c r="D17" s="11">
        <v>738014.4</v>
      </c>
      <c r="E17" s="11">
        <f t="shared" si="0"/>
        <v>11.434329649939716</v>
      </c>
      <c r="F17" s="11">
        <v>834349</v>
      </c>
      <c r="G17" s="11">
        <f t="shared" si="1"/>
        <v>88.453920361862956</v>
      </c>
    </row>
    <row r="18" spans="1:8" ht="28" x14ac:dyDescent="0.3">
      <c r="A18" s="13" t="s">
        <v>41</v>
      </c>
      <c r="B18" s="13" t="s">
        <v>42</v>
      </c>
      <c r="C18" s="11"/>
      <c r="D18" s="11"/>
      <c r="E18" s="11"/>
      <c r="F18" s="11">
        <v>0</v>
      </c>
      <c r="G18" s="11"/>
    </row>
    <row r="19" spans="1:8" ht="28" x14ac:dyDescent="0.3">
      <c r="A19" s="13" t="s">
        <v>50</v>
      </c>
      <c r="B19" s="13" t="s">
        <v>51</v>
      </c>
      <c r="C19" s="11">
        <v>480380</v>
      </c>
      <c r="D19" s="11">
        <v>133882.1</v>
      </c>
      <c r="E19" s="11">
        <f t="shared" si="0"/>
        <v>27.87004038469545</v>
      </c>
      <c r="F19" s="11">
        <v>104933.4</v>
      </c>
      <c r="G19" s="11">
        <f t="shared" si="1"/>
        <v>127.58768895318364</v>
      </c>
    </row>
    <row r="20" spans="1:8" x14ac:dyDescent="0.3">
      <c r="A20" s="13" t="s">
        <v>56</v>
      </c>
      <c r="B20" s="13" t="s">
        <v>57</v>
      </c>
      <c r="C20" s="11">
        <v>8798</v>
      </c>
      <c r="D20" s="11">
        <v>122554.2</v>
      </c>
      <c r="E20" s="11">
        <f t="shared" si="0"/>
        <v>1392.9779495339849</v>
      </c>
      <c r="F20" s="11">
        <v>871.1</v>
      </c>
      <c r="G20" s="11"/>
    </row>
    <row r="21" spans="1:8" s="8" customFormat="1" x14ac:dyDescent="0.3">
      <c r="A21" s="23" t="s">
        <v>37</v>
      </c>
      <c r="B21" s="6" t="s">
        <v>12</v>
      </c>
      <c r="C21" s="7">
        <f>SUM(C22:C24)</f>
        <v>4825824</v>
      </c>
      <c r="D21" s="7">
        <f>SUM(D22:D24)</f>
        <v>888563.6</v>
      </c>
      <c r="E21" s="7">
        <f t="shared" si="0"/>
        <v>18.412681440516685</v>
      </c>
      <c r="F21" s="7">
        <f>SUM(F22:F24)</f>
        <v>1018871.8</v>
      </c>
      <c r="G21" s="7">
        <f t="shared" si="1"/>
        <v>87.210540128797348</v>
      </c>
      <c r="H21" s="12"/>
    </row>
    <row r="22" spans="1:8" x14ac:dyDescent="0.3">
      <c r="A22" s="13" t="s">
        <v>38</v>
      </c>
      <c r="B22" s="22" t="s">
        <v>13</v>
      </c>
      <c r="C22" s="11">
        <v>3609382</v>
      </c>
      <c r="D22" s="11">
        <v>864639.7</v>
      </c>
      <c r="E22" s="11">
        <f t="shared" si="0"/>
        <v>23.955339168866026</v>
      </c>
      <c r="F22" s="11">
        <v>922781.8</v>
      </c>
      <c r="G22" s="11">
        <f t="shared" si="1"/>
        <v>93.699258047785506</v>
      </c>
    </row>
    <row r="23" spans="1:8" x14ac:dyDescent="0.3">
      <c r="A23" s="13" t="s">
        <v>39</v>
      </c>
      <c r="B23" s="22" t="s">
        <v>14</v>
      </c>
      <c r="C23" s="11">
        <v>1216442</v>
      </c>
      <c r="D23" s="11">
        <v>23923.9</v>
      </c>
      <c r="E23" s="11">
        <f t="shared" si="0"/>
        <v>1.966711113230224</v>
      </c>
      <c r="F23" s="11">
        <v>96090</v>
      </c>
      <c r="G23" s="11">
        <f t="shared" si="1"/>
        <v>24.897387865542722</v>
      </c>
    </row>
    <row r="24" spans="1:8" x14ac:dyDescent="0.3">
      <c r="A24" s="13" t="s">
        <v>40</v>
      </c>
      <c r="B24" s="22" t="s">
        <v>15</v>
      </c>
      <c r="C24" s="11">
        <v>0</v>
      </c>
      <c r="D24" s="11">
        <v>0</v>
      </c>
      <c r="E24" s="11"/>
      <c r="F24" s="11">
        <v>0</v>
      </c>
      <c r="G24" s="11"/>
    </row>
    <row r="25" spans="1:8" ht="56" x14ac:dyDescent="0.3">
      <c r="A25" s="23" t="s">
        <v>44</v>
      </c>
      <c r="B25" s="6" t="s">
        <v>45</v>
      </c>
      <c r="C25" s="7">
        <v>0</v>
      </c>
      <c r="D25" s="7">
        <v>0</v>
      </c>
      <c r="E25" s="7"/>
      <c r="F25" s="7">
        <v>17</v>
      </c>
      <c r="G25" s="7">
        <f t="shared" si="1"/>
        <v>0</v>
      </c>
    </row>
    <row r="26" spans="1:8" ht="28" x14ac:dyDescent="0.3">
      <c r="A26" s="13" t="s">
        <v>46</v>
      </c>
      <c r="B26" s="13" t="s">
        <v>48</v>
      </c>
      <c r="C26" s="11">
        <v>0</v>
      </c>
      <c r="D26" s="11">
        <v>0</v>
      </c>
      <c r="E26" s="11"/>
      <c r="F26" s="11">
        <v>17</v>
      </c>
      <c r="G26" s="11">
        <f t="shared" si="1"/>
        <v>0</v>
      </c>
    </row>
    <row r="27" spans="1:8" ht="56" x14ac:dyDescent="0.3">
      <c r="A27" s="13" t="s">
        <v>47</v>
      </c>
      <c r="B27" s="13" t="s">
        <v>49</v>
      </c>
      <c r="C27" s="11">
        <v>0</v>
      </c>
      <c r="D27" s="11">
        <v>0</v>
      </c>
      <c r="E27" s="11"/>
      <c r="F27" s="11">
        <v>0</v>
      </c>
      <c r="G27" s="11"/>
    </row>
    <row r="28" spans="1:8" ht="28" x14ac:dyDescent="0.3">
      <c r="A28" s="13"/>
      <c r="B28" s="13" t="s">
        <v>22</v>
      </c>
      <c r="C28" s="11">
        <v>174314.3</v>
      </c>
      <c r="D28" s="11">
        <v>57122.5</v>
      </c>
      <c r="E28" s="11">
        <f t="shared" si="0"/>
        <v>32.769830128681356</v>
      </c>
      <c r="F28" s="11">
        <v>41777</v>
      </c>
      <c r="G28" s="11">
        <f t="shared" si="1"/>
        <v>136.73193383919383</v>
      </c>
    </row>
    <row r="29" spans="1:8" s="5" customFormat="1" x14ac:dyDescent="0.3">
      <c r="A29" s="3"/>
      <c r="B29" s="3" t="s">
        <v>16</v>
      </c>
      <c r="C29" s="4">
        <v>8344844.2999999989</v>
      </c>
      <c r="D29" s="4">
        <v>2474804.8000000003</v>
      </c>
      <c r="E29" s="4">
        <f t="shared" si="0"/>
        <v>29.656692336368707</v>
      </c>
      <c r="F29" s="4">
        <v>2341747.7999999998</v>
      </c>
      <c r="G29" s="4">
        <f t="shared" si="1"/>
        <v>105.68195259967791</v>
      </c>
      <c r="H29" s="25"/>
    </row>
    <row r="30" spans="1:8" s="5" customFormat="1" ht="28" x14ac:dyDescent="0.3">
      <c r="A30" s="23" t="s">
        <v>27</v>
      </c>
      <c r="B30" s="9" t="s">
        <v>23</v>
      </c>
      <c r="C30" s="4">
        <v>40470690.299999997</v>
      </c>
      <c r="D30" s="4">
        <v>10878199.300000001</v>
      </c>
      <c r="E30" s="4">
        <f t="shared" si="0"/>
        <v>26.879203738217438</v>
      </c>
      <c r="F30" s="4">
        <v>8939477</v>
      </c>
      <c r="G30" s="4">
        <f t="shared" si="1"/>
        <v>121.68720049282527</v>
      </c>
      <c r="H30" s="25"/>
    </row>
    <row r="31" spans="1:8" s="5" customFormat="1" ht="70" x14ac:dyDescent="0.3">
      <c r="A31" s="23" t="s">
        <v>28</v>
      </c>
      <c r="B31" s="9" t="s">
        <v>25</v>
      </c>
      <c r="C31" s="7">
        <f>SUM(C32:C35)</f>
        <v>39745443.799999997</v>
      </c>
      <c r="D31" s="7">
        <f>SUM(D32:D35)</f>
        <v>9479404.7000000011</v>
      </c>
      <c r="E31" s="4">
        <f t="shared" si="0"/>
        <v>23.850292747265794</v>
      </c>
      <c r="F31" s="7">
        <f>SUM(F32:F35)</f>
        <v>7283119.0999999996</v>
      </c>
      <c r="G31" s="4">
        <f t="shared" si="1"/>
        <v>130.15583803922692</v>
      </c>
      <c r="H31" s="25"/>
    </row>
    <row r="32" spans="1:8" s="8" customFormat="1" ht="28" x14ac:dyDescent="0.3">
      <c r="A32" s="30" t="s">
        <v>52</v>
      </c>
      <c r="B32" s="31" t="s">
        <v>26</v>
      </c>
      <c r="C32" s="11">
        <v>19709256.699999999</v>
      </c>
      <c r="D32" s="11">
        <v>6195390.9000000004</v>
      </c>
      <c r="E32" s="11">
        <f t="shared" si="0"/>
        <v>31.433914501707218</v>
      </c>
      <c r="F32" s="11">
        <v>4937970.5999999996</v>
      </c>
      <c r="G32" s="11">
        <f t="shared" si="1"/>
        <v>125.4643132140155</v>
      </c>
      <c r="H32" s="12"/>
    </row>
    <row r="33" spans="1:8" s="8" customFormat="1" ht="42" x14ac:dyDescent="0.3">
      <c r="A33" s="30" t="s">
        <v>53</v>
      </c>
      <c r="B33" s="31" t="s">
        <v>17</v>
      </c>
      <c r="C33" s="11">
        <v>16780425.199999999</v>
      </c>
      <c r="D33" s="11">
        <v>2415692.7000000002</v>
      </c>
      <c r="E33" s="11">
        <f t="shared" si="0"/>
        <v>14.395896833412781</v>
      </c>
      <c r="F33" s="11">
        <v>1603483.9</v>
      </c>
      <c r="G33" s="11">
        <f t="shared" si="1"/>
        <v>150.65275678789169</v>
      </c>
      <c r="H33" s="12"/>
    </row>
    <row r="34" spans="1:8" s="8" customFormat="1" ht="42" x14ac:dyDescent="0.3">
      <c r="A34" s="30" t="s">
        <v>54</v>
      </c>
      <c r="B34" s="31" t="s">
        <v>18</v>
      </c>
      <c r="C34" s="11">
        <v>2142886.5</v>
      </c>
      <c r="D34" s="11">
        <v>540379.19999999995</v>
      </c>
      <c r="E34" s="11">
        <f t="shared" si="0"/>
        <v>25.217350522297842</v>
      </c>
      <c r="F34" s="11">
        <v>446545.8</v>
      </c>
      <c r="G34" s="11">
        <f t="shared" si="1"/>
        <v>121.01316371131472</v>
      </c>
      <c r="H34" s="12"/>
    </row>
    <row r="35" spans="1:8" s="8" customFormat="1" x14ac:dyDescent="0.3">
      <c r="A35" s="30" t="s">
        <v>55</v>
      </c>
      <c r="B35" s="31" t="s">
        <v>19</v>
      </c>
      <c r="C35" s="11">
        <v>1112875.3999999999</v>
      </c>
      <c r="D35" s="11">
        <v>327941.90000000002</v>
      </c>
      <c r="E35" s="11">
        <f t="shared" si="0"/>
        <v>29.467979973319569</v>
      </c>
      <c r="F35" s="11">
        <v>295118.8</v>
      </c>
      <c r="G35" s="11">
        <f t="shared" si="1"/>
        <v>111.12199561668048</v>
      </c>
      <c r="H35" s="12"/>
    </row>
    <row r="36" spans="1:8" x14ac:dyDescent="0.3">
      <c r="E36" s="26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2026-05-26T13:27:09Z</dcterms:modified>
</cp:coreProperties>
</file>