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В4" sheetId="1" r:id="rId1"/>
  </sheets>
  <definedNames>
    <definedName name="_xlnm._FilterDatabase" localSheetId="0" hidden="1">В4!$A$3:$G$31</definedName>
    <definedName name="Z_2D3962A5_6B71_423C_B42E_4BA6FDEE2646_.wvu.FilterData" localSheetId="0" hidden="1">В4!$A$3:$G$31</definedName>
    <definedName name="Z_2D3962A5_6B71_423C_B42E_4BA6FDEE2646_.wvu.PrintArea" localSheetId="0" hidden="1">В4!$A$1:$G$31</definedName>
    <definedName name="Z_2D3962A5_6B71_423C_B42E_4BA6FDEE2646_.wvu.PrintTitles" localSheetId="0" hidden="1">В4!$3:$3</definedName>
    <definedName name="Z_5A7C5D61_CDCB_4FA4_B99B_21BEC432E2C9_.wvu.FilterData" localSheetId="0" hidden="1">В4!$A$3:$G$31</definedName>
    <definedName name="Z_5A7C5D61_CDCB_4FA4_B99B_21BEC432E2C9_.wvu.PrintArea" localSheetId="0" hidden="1">В4!$A$1:$G$31</definedName>
    <definedName name="Z_5A7C5D61_CDCB_4FA4_B99B_21BEC432E2C9_.wvu.PrintTitles" localSheetId="0" hidden="1">В4!$3:$3</definedName>
    <definedName name="Z_B0210F4D_8803_4EF7_88FC_B34561C0757C_.wvu.FilterData" localSheetId="0" hidden="1">В4!$A$3:$G$31</definedName>
    <definedName name="Z_C3CEFD5B_F35E_4F04_AB15_5D4601A9F053_.wvu.FilterData" localSheetId="0" hidden="1">В4!$A$3:$G$31</definedName>
    <definedName name="Z_F62D32EC_BFA5_4AB1_B471_1F173DC29634_.wvu.FilterData" localSheetId="0" hidden="1">В4!$A$3:$G$31</definedName>
    <definedName name="_xlnm.Print_Titles" localSheetId="0">В4!$3:$3</definedName>
    <definedName name="_xlnm.Print_Area" localSheetId="0">В4!$A$1:$G$31</definedName>
  </definedNames>
  <calcPr calcId="145621"/>
</workbook>
</file>

<file path=xl/calcChain.xml><?xml version="1.0" encoding="utf-8"?>
<calcChain xmlns="http://schemas.openxmlformats.org/spreadsheetml/2006/main">
  <c r="G30" i="1" l="1"/>
  <c r="E30" i="1"/>
  <c r="F29" i="1"/>
  <c r="F31" i="1" s="1"/>
  <c r="D29" i="1"/>
  <c r="D31" i="1" s="1"/>
  <c r="C29" i="1"/>
  <c r="C31" i="1" s="1"/>
  <c r="G27" i="1"/>
  <c r="E27" i="1"/>
  <c r="G26" i="1"/>
  <c r="E26" i="1"/>
  <c r="G25" i="1"/>
  <c r="E25" i="1"/>
  <c r="G24" i="1"/>
  <c r="E24" i="1"/>
  <c r="G23" i="1"/>
  <c r="E23" i="1"/>
  <c r="G22" i="1"/>
  <c r="E22" i="1"/>
  <c r="G21" i="1"/>
  <c r="E21" i="1"/>
  <c r="G20" i="1"/>
  <c r="E20" i="1"/>
  <c r="G19" i="1"/>
  <c r="E19" i="1"/>
  <c r="G18" i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E11" i="1"/>
  <c r="G10" i="1"/>
  <c r="E10" i="1"/>
  <c r="G9" i="1"/>
  <c r="E9" i="1"/>
  <c r="G8" i="1"/>
  <c r="E8" i="1"/>
  <c r="G7" i="1"/>
  <c r="E7" i="1"/>
  <c r="G6" i="1"/>
  <c r="E6" i="1"/>
  <c r="G5" i="1"/>
  <c r="E5" i="1"/>
  <c r="G4" i="1"/>
  <c r="E4" i="1"/>
  <c r="G31" i="1" l="1"/>
  <c r="E31" i="1"/>
  <c r="E29" i="1"/>
  <c r="G29" i="1"/>
</calcChain>
</file>

<file path=xl/sharedStrings.xml><?xml version="1.0" encoding="utf-8"?>
<sst xmlns="http://schemas.openxmlformats.org/spreadsheetml/2006/main" count="66" uniqueCount="62">
  <si>
    <t xml:space="preserve">Сведения об исполнении республиканского бюджета за 9 месяцев 2025 года по расходам в разрезе государственных программ </t>
  </si>
  <si>
    <t>Код целевой статьи расходов</t>
  </si>
  <si>
    <t>Наименование</t>
  </si>
  <si>
    <t>Закон ЧР от 29.11.2024 № 83 
"О республиканском бюджете Чувашской Республики на 2025 год и на плановый период 2026 и 2027 годов" (ред. от 20.03.2025), тыс. руб.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</si>
  <si>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</si>
  <si>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01.10.2025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</si>
  <si>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01.10.2024</t>
    </r>
    <r>
      <rPr>
        <sz val="9"/>
        <color rgb="FF000000"/>
        <rFont val="Times New Roman"/>
        <family val="1"/>
        <charset val="204"/>
      </rPr>
      <t>, тыс. руб.</t>
    </r>
  </si>
  <si>
    <t>Темп роста к соответствующему периоду прошлого года, %</t>
  </si>
  <si>
    <t>А100000000</t>
  </si>
  <si>
    <t>Государственная программа Чувашской Республики "Модернизация и развитие сферы жилищно-коммунального хозяйства"</t>
  </si>
  <si>
    <t>А200000000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</si>
  <si>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</si>
  <si>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А300000000</t>
  </si>
  <si>
    <t>Государственная программа Чувашской Республики "Обеспечение общественного порядка и противодействие преступности"</t>
  </si>
  <si>
    <t>А400000000</t>
  </si>
  <si>
    <t>Государственная программа Чувашской Республики "Развитие земельных и имущественных отношений"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</si>
  <si>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</si>
  <si>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</si>
  <si>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>А600000000</t>
  </si>
  <si>
    <t>Государственная программа Чувашской Республики "Комплексное развитие сельских территорий Чувашской Республики"</t>
  </si>
  <si>
    <t>А700000000</t>
  </si>
  <si>
    <t>Государственная программа Чувашской Республики "Развитие туризма и индустрии гостеприимства"</t>
  </si>
  <si>
    <t>A800000000</t>
  </si>
  <si>
    <t>Государственная программа Чувашской Республики "Молодежь Чувашской Республики"</t>
  </si>
  <si>
    <t>-</t>
  </si>
  <si>
    <t>Ц200000000</t>
  </si>
  <si>
    <t>Государственная программа Чувашской Республики "Развитие здравоохранения"</t>
  </si>
  <si>
    <t>Ц300000000</t>
  </si>
  <si>
    <t>Государственная программа Чувашской Республики "Социальная поддержка граждан"</t>
  </si>
  <si>
    <t>Ц400000000</t>
  </si>
  <si>
    <t>Государственная программа Чувашской Республики "Развитие культуры и туризма"</t>
  </si>
  <si>
    <t>Ц500000000</t>
  </si>
  <si>
    <t>Государственная программа Чувашской Республики "Развитие физической культуры и спорта"</t>
  </si>
  <si>
    <t>Ц600000000</t>
  </si>
  <si>
    <t>Государственная программа Чувашской Республики "Содействие занятости населения</t>
  </si>
  <si>
    <t>Ц700000000</t>
  </si>
  <si>
    <t>Государственная программа Чувашской Республики "Развитие образования"</t>
  </si>
  <si>
    <t>Ц800000000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</si>
  <si>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</si>
  <si>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Ц900000000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</si>
  <si>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</si>
  <si>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Ч100000000</t>
  </si>
  <si>
    <t>Государственная программа Чувашской Республики "Экономическое развитие Чувашской Республики"</t>
  </si>
  <si>
    <t>Ч200000000</t>
  </si>
  <si>
    <t>Государственная программа Чувашской Республики "Развитие транспортной системы Чувашской Республики"</t>
  </si>
  <si>
    <t>Ч300000000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</si>
  <si>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</si>
  <si>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Ч400000000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</si>
  <si>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</si>
  <si>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Ч500000000</t>
  </si>
  <si>
    <t>Государственная программа Чувашской Республики "Развитие потенциала государственного управления"</t>
  </si>
  <si>
    <t>Ч600000000</t>
  </si>
  <si>
    <t xml:space="preserve">Государственная программа Чувашской Республики "Цифровое общество Чувашии" </t>
  </si>
  <si>
    <t>Ч700000000</t>
  </si>
  <si>
    <t>Государственная программа Чувашской Республики "Развитие промышленности и инновационная экономика"</t>
  </si>
  <si>
    <t>Ч800000000</t>
  </si>
  <si>
    <t xml:space="preserve">Государственная программа Чувашской Республики "Доступная среда" </t>
  </si>
  <si>
    <t>Ч900000000</t>
  </si>
  <si>
    <t>Государственная программа Чувашской Республики "Развитие строительного комплекса и архитектуры"</t>
  </si>
  <si>
    <t>ИТОГО ПО ПРОГРАММАМ</t>
  </si>
  <si>
    <t xml:space="preserve">Непрограммные расходы </t>
  </si>
  <si>
    <t>РАСХОДЫ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</si>
</sst>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  <fill>
      <patternFill patternType="solid">
        <f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/>
      <bottom style="medium">
        <color rgb="FF95B3D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" fontId="8" fillId="4" borderId="3">
      <alignment horizontal="right" vertical="top" wrapText="1" shrinkToFit="1"/>
    </xf>
    <xf numFmtId="0" fontId="9" fillId="0" borderId="0"/>
    <xf numFmtId="1" fontId="9" fillId="0" borderId="4">
      <alignment horizontal="center" vertical="top" shrinkToFit="1"/>
    </xf>
    <xf numFmtId="0" fontId="10" fillId="0" borderId="4">
      <alignment horizontal="left"/>
    </xf>
    <xf numFmtId="4" fontId="10" fillId="5" borderId="4">
      <alignment horizontal="right" vertical="top" shrinkToFit="1"/>
    </xf>
    <xf numFmtId="4" fontId="10" fillId="2" borderId="4">
      <alignment horizontal="right" vertical="top" shrinkToFit="1"/>
    </xf>
    <xf numFmtId="0" fontId="10" fillId="0" borderId="4">
      <alignment vertical="top" wrapText="1"/>
    </xf>
    <xf numFmtId="4" fontId="10" fillId="5" borderId="4">
      <alignment horizontal="right" vertical="top" shrinkToFit="1"/>
    </xf>
    <xf numFmtId="0" fontId="1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0">
    <cellStyle name="ex64" xfId="1"/>
    <cellStyle name="xl24" xfId="2"/>
    <cellStyle name="xl26" xfId="3"/>
    <cellStyle name="xl37" xfId="4"/>
    <cellStyle name="xl38" xfId="5"/>
    <cellStyle name="xl40" xfId="6"/>
    <cellStyle name="xl60" xfId="7"/>
    <cellStyle name="xl63" xfId="8"/>
    <cellStyle name="Обычный" xfId="0" builtinId="0"/>
    <cellStyle name="Обычн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view="pageBreakPreview" zoomScaleNormal="80" zoomScaleSheetLayoutView="100" workbookViewId="0">
      <selection activeCell="A2" sqref="A2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8" customWidth="1"/>
    <col min="4" max="4" width="16.81640625" customWidth="1"/>
    <col min="5" max="5" width="17.81640625" customWidth="1"/>
    <col min="6" max="6" width="15.54296875" customWidth="1"/>
    <col min="7" max="7" width="16.7265625" customWidth="1"/>
    <col min="8" max="8" width="19.7265625" customWidth="1"/>
  </cols>
  <sheetData>
    <row r="1" spans="1:10" ht="24.75" customHeight="1" x14ac:dyDescent="0.35">
      <c r="A1" s="25" t="s">
        <v>0</v>
      </c>
      <c r="B1" s="25"/>
      <c r="C1" s="25"/>
      <c r="D1" s="25"/>
      <c r="E1" s="25"/>
      <c r="F1" s="25"/>
      <c r="G1" s="25"/>
    </row>
    <row r="2" spans="1:10" ht="15.75" thickBot="1" x14ac:dyDescent="0.3"/>
    <row r="3" spans="1:10" ht="104" thickBot="1" x14ac:dyDescent="0.4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3" t="s">
        <v>6</v>
      </c>
      <c r="G3" s="3" t="s">
        <v>7</v>
      </c>
    </row>
    <row r="4" spans="1:10" ht="56" x14ac:dyDescent="0.35">
      <c r="A4" s="4" t="s">
        <v>8</v>
      </c>
      <c r="B4" s="5" t="s">
        <v>9</v>
      </c>
      <c r="C4" s="6">
        <v>4865293.5999999996</v>
      </c>
      <c r="D4" s="7">
        <v>1863040.8</v>
      </c>
      <c r="E4" s="8">
        <f>D4/C4</f>
        <v>0.3829246399436203</v>
      </c>
      <c r="F4" s="7">
        <v>1529843</v>
      </c>
      <c r="G4" s="9">
        <f>D4/F4</f>
        <v>1.2177986891465333</v>
      </c>
      <c r="H4" s="10"/>
      <c r="J4" s="11"/>
    </row>
    <row r="5" spans="1:10" ht="75" customHeight="1" x14ac:dyDescent="0.35">
      <c r="A5" s="4" t="s">
        <v>10</v>
      </c>
      <c r="B5" s="5" t="s">
        <v>11</v>
      </c>
      <c r="C5" s="6">
        <v>6480828.4000000004</v>
      </c>
      <c r="D5" s="7">
        <v>3086301.7</v>
      </c>
      <c r="E5" s="8">
        <f t="shared" ref="E5:E31" si="0">D5/C5</f>
        <v>0.47622024678203173</v>
      </c>
      <c r="F5" s="7">
        <v>2593485.7999999998</v>
      </c>
      <c r="G5" s="9">
        <f t="shared" ref="G5:G31" si="1">D5/F5</f>
        <v>1.1900206663942408</v>
      </c>
      <c r="H5" s="10"/>
      <c r="J5" s="11"/>
    </row>
    <row r="6" spans="1:10" ht="75.75" customHeight="1" x14ac:dyDescent="0.35">
      <c r="A6" s="4" t="s">
        <v>12</v>
      </c>
      <c r="B6" s="5" t="s">
        <v>13</v>
      </c>
      <c r="C6" s="6">
        <v>52026.3</v>
      </c>
      <c r="D6" s="7">
        <v>32934.300000000003</v>
      </c>
      <c r="E6" s="8">
        <f t="shared" si="0"/>
        <v>0.63303175509309717</v>
      </c>
      <c r="F6" s="7">
        <v>41951.9</v>
      </c>
      <c r="G6" s="9">
        <f t="shared" si="1"/>
        <v>0.78504906809941866</v>
      </c>
      <c r="H6" s="10"/>
      <c r="J6" s="11"/>
    </row>
    <row r="7" spans="1:10" ht="56" x14ac:dyDescent="0.35">
      <c r="A7" s="4" t="s">
        <v>14</v>
      </c>
      <c r="B7" s="5" t="s">
        <v>15</v>
      </c>
      <c r="C7" s="6">
        <v>133155.1</v>
      </c>
      <c r="D7" s="7">
        <v>110090.3</v>
      </c>
      <c r="E7" s="8">
        <f t="shared" si="0"/>
        <v>0.82678245144196505</v>
      </c>
      <c r="F7" s="7">
        <v>34398.6</v>
      </c>
      <c r="G7" s="9">
        <f t="shared" si="1"/>
        <v>3.2004296686493059</v>
      </c>
      <c r="H7" s="10"/>
      <c r="J7" s="11"/>
    </row>
    <row r="8" spans="1:10" ht="84" x14ac:dyDescent="0.35">
      <c r="A8" s="12" t="s">
        <v>16</v>
      </c>
      <c r="B8" s="5" t="s">
        <v>17</v>
      </c>
      <c r="C8" s="6">
        <v>797399</v>
      </c>
      <c r="D8" s="7">
        <v>234961.1</v>
      </c>
      <c r="E8" s="8">
        <f t="shared" si="0"/>
        <v>0.29465938632980476</v>
      </c>
      <c r="F8" s="7">
        <v>381195.9</v>
      </c>
      <c r="G8" s="9">
        <f t="shared" si="1"/>
        <v>0.61637887500888644</v>
      </c>
      <c r="H8" s="10"/>
      <c r="J8" s="11"/>
    </row>
    <row r="9" spans="1:10" ht="56" x14ac:dyDescent="0.35">
      <c r="A9" s="4" t="s">
        <v>18</v>
      </c>
      <c r="B9" s="5" t="s">
        <v>19</v>
      </c>
      <c r="C9" s="6">
        <v>1470090.2</v>
      </c>
      <c r="D9" s="7">
        <v>780002.6</v>
      </c>
      <c r="E9" s="8">
        <f t="shared" si="0"/>
        <v>0.53058145683849878</v>
      </c>
      <c r="F9" s="7">
        <v>1055516.3</v>
      </c>
      <c r="G9" s="9">
        <f t="shared" si="1"/>
        <v>0.73897731375631048</v>
      </c>
      <c r="H9" s="10"/>
      <c r="J9" s="11"/>
    </row>
    <row r="10" spans="1:10" ht="64.5" customHeight="1" x14ac:dyDescent="0.35">
      <c r="A10" s="4" t="s">
        <v>20</v>
      </c>
      <c r="B10" s="5" t="s">
        <v>21</v>
      </c>
      <c r="C10" s="6">
        <v>126345.3</v>
      </c>
      <c r="D10" s="7">
        <v>35068.5</v>
      </c>
      <c r="E10" s="8">
        <f t="shared" si="0"/>
        <v>0.27756077986280453</v>
      </c>
      <c r="F10" s="7">
        <v>119607.6</v>
      </c>
      <c r="G10" s="9">
        <f t="shared" si="1"/>
        <v>0.29319625174320024</v>
      </c>
      <c r="H10" s="10"/>
      <c r="J10" s="11"/>
    </row>
    <row r="11" spans="1:10" ht="48" customHeight="1" x14ac:dyDescent="0.35">
      <c r="A11" s="4" t="s">
        <v>22</v>
      </c>
      <c r="B11" s="5" t="s">
        <v>23</v>
      </c>
      <c r="C11" s="6">
        <v>384204.7</v>
      </c>
      <c r="D11" s="7">
        <v>255823.6</v>
      </c>
      <c r="E11" s="8">
        <f t="shared" si="0"/>
        <v>0.66585234381567948</v>
      </c>
      <c r="F11" s="7">
        <v>431215.7</v>
      </c>
      <c r="G11" s="9" t="s">
        <v>24</v>
      </c>
      <c r="H11" s="10"/>
      <c r="J11" s="11"/>
    </row>
    <row r="12" spans="1:10" ht="42" x14ac:dyDescent="0.35">
      <c r="A12" s="4" t="s">
        <v>25</v>
      </c>
      <c r="B12" s="5" t="s">
        <v>26</v>
      </c>
      <c r="C12" s="6">
        <v>17495791.800000001</v>
      </c>
      <c r="D12" s="7">
        <v>12615421.699999999</v>
      </c>
      <c r="E12" s="8">
        <f t="shared" si="0"/>
        <v>0.72105463097703293</v>
      </c>
      <c r="F12" s="7">
        <v>10801532.6</v>
      </c>
      <c r="G12" s="9">
        <f t="shared" si="1"/>
        <v>1.1679288640947119</v>
      </c>
      <c r="H12" s="10"/>
      <c r="J12" s="11"/>
    </row>
    <row r="13" spans="1:10" ht="42" x14ac:dyDescent="0.35">
      <c r="A13" s="4" t="s">
        <v>27</v>
      </c>
      <c r="B13" s="5" t="s">
        <v>28</v>
      </c>
      <c r="C13" s="6">
        <v>12842466.9</v>
      </c>
      <c r="D13" s="7">
        <v>15362521.800000001</v>
      </c>
      <c r="E13" s="8">
        <f t="shared" si="0"/>
        <v>1.1962282573607412</v>
      </c>
      <c r="F13" s="7">
        <v>6274577.0999999996</v>
      </c>
      <c r="G13" s="9">
        <f t="shared" si="1"/>
        <v>2.4483756522810123</v>
      </c>
      <c r="H13" s="10"/>
      <c r="J13" s="11"/>
    </row>
    <row r="14" spans="1:10" ht="42" x14ac:dyDescent="0.35">
      <c r="A14" s="4" t="s">
        <v>29</v>
      </c>
      <c r="B14" s="5" t="s">
        <v>30</v>
      </c>
      <c r="C14" s="6">
        <v>3991742.3</v>
      </c>
      <c r="D14" s="7">
        <v>2437981.7999999998</v>
      </c>
      <c r="E14" s="8">
        <f t="shared" si="0"/>
        <v>0.61075631059650315</v>
      </c>
      <c r="F14" s="7">
        <v>2403602.4</v>
      </c>
      <c r="G14" s="9">
        <f t="shared" si="1"/>
        <v>1.0143032807755559</v>
      </c>
      <c r="H14" s="10"/>
      <c r="J14" s="11"/>
    </row>
    <row r="15" spans="1:10" ht="42" x14ac:dyDescent="0.35">
      <c r="A15" s="4" t="s">
        <v>31</v>
      </c>
      <c r="B15" s="5" t="s">
        <v>32</v>
      </c>
      <c r="C15" s="6">
        <v>2990184.7</v>
      </c>
      <c r="D15" s="7">
        <v>1872925.5</v>
      </c>
      <c r="E15" s="8">
        <f t="shared" si="0"/>
        <v>0.62635779656019241</v>
      </c>
      <c r="F15" s="7">
        <v>1849480.8</v>
      </c>
      <c r="G15" s="9">
        <f t="shared" si="1"/>
        <v>1.0126763684164766</v>
      </c>
      <c r="H15" s="10"/>
      <c r="J15" s="11"/>
    </row>
    <row r="16" spans="1:10" ht="42" x14ac:dyDescent="0.35">
      <c r="A16" s="4" t="s">
        <v>33</v>
      </c>
      <c r="B16" s="5" t="s">
        <v>34</v>
      </c>
      <c r="C16" s="6">
        <v>699192.2</v>
      </c>
      <c r="D16" s="7">
        <v>491116.2</v>
      </c>
      <c r="E16" s="8">
        <f t="shared" si="0"/>
        <v>0.7024051469681728</v>
      </c>
      <c r="F16" s="7">
        <v>448046.1</v>
      </c>
      <c r="G16" s="9">
        <f t="shared" si="1"/>
        <v>1.0961287242540445</v>
      </c>
      <c r="H16" s="10"/>
      <c r="J16" s="11"/>
    </row>
    <row r="17" spans="1:10" ht="42" x14ac:dyDescent="0.35">
      <c r="A17" s="4" t="s">
        <v>35</v>
      </c>
      <c r="B17" s="5" t="s">
        <v>36</v>
      </c>
      <c r="C17" s="6">
        <v>30409778.300000001</v>
      </c>
      <c r="D17" s="7">
        <v>21823698.600000001</v>
      </c>
      <c r="E17" s="8">
        <f t="shared" si="0"/>
        <v>0.71765398565894845</v>
      </c>
      <c r="F17" s="7">
        <v>21184792.600000001</v>
      </c>
      <c r="G17" s="9">
        <f t="shared" si="1"/>
        <v>1.0301587092242763</v>
      </c>
      <c r="H17" s="10"/>
      <c r="J17" s="11"/>
    </row>
    <row r="18" spans="1:10" ht="73.5" customHeight="1" x14ac:dyDescent="0.35">
      <c r="A18" s="4" t="s">
        <v>37</v>
      </c>
      <c r="B18" s="5" t="s">
        <v>38</v>
      </c>
      <c r="C18" s="6">
        <v>826063.5</v>
      </c>
      <c r="D18" s="7">
        <v>489254.2</v>
      </c>
      <c r="E18" s="8">
        <f t="shared" si="0"/>
        <v>0.59227190161531162</v>
      </c>
      <c r="F18" s="7">
        <v>352064.2</v>
      </c>
      <c r="G18" s="9">
        <f t="shared" si="1"/>
        <v>1.3896732470952742</v>
      </c>
      <c r="H18" s="10"/>
      <c r="J18" s="11"/>
    </row>
    <row r="19" spans="1:10" ht="84" x14ac:dyDescent="0.35">
      <c r="A19" s="4" t="s">
        <v>39</v>
      </c>
      <c r="B19" s="5" t="s">
        <v>40</v>
      </c>
      <c r="C19" s="6">
        <v>4234088.7</v>
      </c>
      <c r="D19" s="7">
        <v>3274759.6</v>
      </c>
      <c r="E19" s="8">
        <f t="shared" si="0"/>
        <v>0.77342725484234653</v>
      </c>
      <c r="F19" s="7">
        <v>2270463.4</v>
      </c>
      <c r="G19" s="9">
        <f t="shared" si="1"/>
        <v>1.4423309356142893</v>
      </c>
      <c r="H19" s="10"/>
      <c r="J19" s="11"/>
    </row>
    <row r="20" spans="1:10" ht="59.25" customHeight="1" x14ac:dyDescent="0.35">
      <c r="A20" s="4" t="s">
        <v>41</v>
      </c>
      <c r="B20" s="5" t="s">
        <v>42</v>
      </c>
      <c r="C20" s="6">
        <v>1981021.2</v>
      </c>
      <c r="D20" s="7">
        <v>838776.1</v>
      </c>
      <c r="E20" s="8">
        <f t="shared" si="0"/>
        <v>0.42340591811940226</v>
      </c>
      <c r="F20" s="7">
        <v>2456638.2999999998</v>
      </c>
      <c r="G20" s="9">
        <f t="shared" si="1"/>
        <v>0.34143247705614621</v>
      </c>
      <c r="H20" s="10"/>
      <c r="J20" s="11"/>
    </row>
    <row r="21" spans="1:10" ht="62.25" customHeight="1" x14ac:dyDescent="0.35">
      <c r="A21" s="4" t="s">
        <v>43</v>
      </c>
      <c r="B21" s="5" t="s">
        <v>44</v>
      </c>
      <c r="C21" s="6">
        <v>8629093.4000000004</v>
      </c>
      <c r="D21" s="7">
        <v>5499612</v>
      </c>
      <c r="E21" s="8">
        <f t="shared" si="0"/>
        <v>0.63733369718770216</v>
      </c>
      <c r="F21" s="7">
        <v>4707809.4000000004</v>
      </c>
      <c r="G21" s="9">
        <f t="shared" si="1"/>
        <v>1.1681891794514874</v>
      </c>
      <c r="H21" s="10"/>
      <c r="J21" s="11"/>
    </row>
    <row r="22" spans="1:10" ht="70" x14ac:dyDescent="0.35">
      <c r="A22" s="4" t="s">
        <v>45</v>
      </c>
      <c r="B22" s="5" t="s">
        <v>46</v>
      </c>
      <c r="C22" s="6">
        <v>699287.5</v>
      </c>
      <c r="D22" s="7">
        <v>408187</v>
      </c>
      <c r="E22" s="8">
        <f t="shared" si="0"/>
        <v>0.58371842768532256</v>
      </c>
      <c r="F22" s="7">
        <v>583949.69999999995</v>
      </c>
      <c r="G22" s="9">
        <f t="shared" si="1"/>
        <v>0.69901054834003684</v>
      </c>
      <c r="H22" s="10"/>
      <c r="J22" s="11"/>
    </row>
    <row r="23" spans="1:10" ht="70" x14ac:dyDescent="0.35">
      <c r="A23" s="4" t="s">
        <v>47</v>
      </c>
      <c r="B23" s="5" t="s">
        <v>48</v>
      </c>
      <c r="C23" s="6">
        <v>10549038.5</v>
      </c>
      <c r="D23" s="7">
        <v>2942001</v>
      </c>
      <c r="E23" s="8">
        <f t="shared" si="0"/>
        <v>0.27888807117350078</v>
      </c>
      <c r="F23" s="7">
        <v>2770905.5</v>
      </c>
      <c r="G23" s="9">
        <f t="shared" si="1"/>
        <v>1.0617471436683785</v>
      </c>
      <c r="H23" s="10"/>
      <c r="J23" s="11"/>
    </row>
    <row r="24" spans="1:10" ht="58.5" customHeight="1" x14ac:dyDescent="0.35">
      <c r="A24" s="4" t="s">
        <v>49</v>
      </c>
      <c r="B24" s="5" t="s">
        <v>50</v>
      </c>
      <c r="C24" s="6">
        <v>2149899.7000000002</v>
      </c>
      <c r="D24" s="7">
        <v>1351407</v>
      </c>
      <c r="E24" s="8">
        <f t="shared" si="0"/>
        <v>0.62859071983683701</v>
      </c>
      <c r="F24" s="7">
        <v>861242.6</v>
      </c>
      <c r="G24" s="9">
        <f t="shared" si="1"/>
        <v>1.5691362689212076</v>
      </c>
      <c r="H24" s="10"/>
      <c r="J24" s="11"/>
    </row>
    <row r="25" spans="1:10" ht="46.5" customHeight="1" x14ac:dyDescent="0.35">
      <c r="A25" s="4" t="s">
        <v>51</v>
      </c>
      <c r="B25" s="5" t="s">
        <v>52</v>
      </c>
      <c r="C25" s="6">
        <v>2401503.5</v>
      </c>
      <c r="D25" s="7">
        <v>1255083.3999999999</v>
      </c>
      <c r="E25" s="8">
        <f t="shared" si="0"/>
        <v>0.52262401449758444</v>
      </c>
      <c r="F25" s="7">
        <v>878913.7</v>
      </c>
      <c r="G25" s="9">
        <f t="shared" si="1"/>
        <v>1.4279938974668389</v>
      </c>
      <c r="H25" s="10"/>
      <c r="J25" s="11"/>
    </row>
    <row r="26" spans="1:10" ht="60.75" customHeight="1" x14ac:dyDescent="0.35">
      <c r="A26" s="4" t="s">
        <v>53</v>
      </c>
      <c r="B26" s="5" t="s">
        <v>54</v>
      </c>
      <c r="C26" s="6">
        <v>263359.3</v>
      </c>
      <c r="D26" s="7">
        <v>195239.6</v>
      </c>
      <c r="E26" s="8">
        <f t="shared" si="0"/>
        <v>0.74134310047148522</v>
      </c>
      <c r="F26" s="7">
        <v>603761.4</v>
      </c>
      <c r="G26" s="9">
        <f t="shared" si="1"/>
        <v>0.32337211355346662</v>
      </c>
      <c r="H26" s="10"/>
      <c r="J26" s="11"/>
    </row>
    <row r="27" spans="1:10" ht="45" customHeight="1" x14ac:dyDescent="0.35">
      <c r="A27" s="4" t="s">
        <v>55</v>
      </c>
      <c r="B27" s="5" t="s">
        <v>56</v>
      </c>
      <c r="C27" s="6">
        <v>27182.400000000001</v>
      </c>
      <c r="D27" s="7">
        <v>24931.599999999999</v>
      </c>
      <c r="E27" s="8">
        <f t="shared" si="0"/>
        <v>0.91719642121372646</v>
      </c>
      <c r="F27" s="7">
        <v>22668.6</v>
      </c>
      <c r="G27" s="9">
        <f t="shared" si="1"/>
        <v>1.0998297204062006</v>
      </c>
      <c r="H27" s="10"/>
      <c r="J27" s="11"/>
    </row>
    <row r="28" spans="1:10" ht="59.25" customHeight="1" x14ac:dyDescent="0.35">
      <c r="A28" s="4" t="s">
        <v>57</v>
      </c>
      <c r="B28" s="5" t="s">
        <v>58</v>
      </c>
      <c r="C28" s="6">
        <v>0</v>
      </c>
      <c r="D28" s="7" t="s">
        <v>24</v>
      </c>
      <c r="E28" s="8" t="s">
        <v>24</v>
      </c>
      <c r="F28" s="7" t="s">
        <v>24</v>
      </c>
      <c r="G28" s="9" t="s">
        <v>24</v>
      </c>
      <c r="H28" s="13"/>
      <c r="J28" s="11"/>
    </row>
    <row r="29" spans="1:10" x14ac:dyDescent="0.35">
      <c r="A29" s="14"/>
      <c r="B29" s="15" t="s">
        <v>59</v>
      </c>
      <c r="C29" s="16">
        <f>SUM(C4:C28)</f>
        <v>114499036.50000001</v>
      </c>
      <c r="D29" s="17">
        <f>SUM(D4:D28)</f>
        <v>77281140</v>
      </c>
      <c r="E29" s="18">
        <f t="shared" si="0"/>
        <v>0.67495013375068869</v>
      </c>
      <c r="F29" s="19">
        <f>SUM(F4:F28)</f>
        <v>64657663.20000001</v>
      </c>
      <c r="G29" s="20">
        <f t="shared" si="1"/>
        <v>1.1952355865530258</v>
      </c>
    </row>
    <row r="30" spans="1:10" x14ac:dyDescent="0.35">
      <c r="A30" s="14"/>
      <c r="B30" s="21" t="s">
        <v>60</v>
      </c>
      <c r="C30" s="6">
        <v>188296.9</v>
      </c>
      <c r="D30" s="22">
        <v>66348</v>
      </c>
      <c r="E30" s="8">
        <f t="shared" si="0"/>
        <v>0.35235842969268216</v>
      </c>
      <c r="F30" s="22">
        <v>41982.400000000001</v>
      </c>
      <c r="G30" s="23">
        <f t="shared" si="1"/>
        <v>1.5803765387400435</v>
      </c>
      <c r="H30" s="24"/>
    </row>
    <row r="31" spans="1:10" x14ac:dyDescent="0.35">
      <c r="A31" s="14"/>
      <c r="B31" s="15" t="s">
        <v>61</v>
      </c>
      <c r="C31" s="17">
        <f>C29+C30</f>
        <v>114687333.40000002</v>
      </c>
      <c r="D31" s="17">
        <f>D29+D30</f>
        <v>77347488</v>
      </c>
      <c r="E31" s="18">
        <f t="shared" si="0"/>
        <v>0.6744204935887016</v>
      </c>
      <c r="F31" s="17">
        <f>F29+F30</f>
        <v>64699645.600000009</v>
      </c>
      <c r="G31" s="20">
        <f t="shared" si="1"/>
        <v>1.1954854973734197</v>
      </c>
    </row>
  </sheetData>
  <autoFilter ref="A3:G31"/>
  <mergeCells count="1">
    <mergeCell ref="A1:G1"/>
  </mergeCells>
  <pageMargins left="0.6" right="0.70866141732283472" top="0.53" bottom="0.38" header="0.31496062992125984" footer="0.31496062992125984"/>
  <pageSetup paperSize="9" scale="65" fitToHeight="0" orientation="portrait" r:id="rId1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В4</vt:lpstr>
      <vt:lpstr>В4!Заголовки_для_печати</vt:lpstr>
      <vt:lpstr>В4!Область_печати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Олеся Николаевна</dc:creator>
  <cp:lastModifiedBy>Смирнов Игорь Николаевич</cp:lastModifiedBy>
  <dcterms:created xsi:type="dcterms:W3CDTF">2025-11-26T11:23:50Z</dcterms:created>
  <dcterms:modified xsi:type="dcterms:W3CDTF">2025-11-26T11:32:33Z</dcterms:modified>
</cp:coreProperties>
</file>