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90" yWindow="-110" windowWidth="11960" windowHeight="11020"/>
  </bookViews>
  <sheets>
    <sheet name="В4" sheetId="2" r:id="rId1"/>
  </sheets>
  <definedNames>
    <definedName name="_xlnm._FilterDatabase" localSheetId="0" hidden="1">В4!$A$3:$G$31</definedName>
    <definedName name="_xlnm.Print_Titles" localSheetId="0">В4!$3:$3</definedName>
  </definedNames>
  <calcPr calcId="145621"/>
</workbook>
</file>

<file path=xl/calcChain.xml><?xml version="1.0" encoding="utf-8"?>
<calcChain xmlns="http://schemas.openxmlformats.org/spreadsheetml/2006/main">
  <c r="G23" i="2" l="1"/>
  <c r="G26" i="2"/>
  <c r="F29" i="2" l="1"/>
  <c r="F31" i="2" s="1"/>
  <c r="D29" i="2" l="1"/>
  <c r="D31" i="2" l="1"/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30" i="2"/>
  <c r="E5" i="2"/>
  <c r="E6" i="2"/>
  <c r="E7" i="2"/>
  <c r="E8" i="2"/>
  <c r="E9" i="2"/>
  <c r="E10" i="2"/>
  <c r="E4" i="2"/>
  <c r="G11" i="2"/>
  <c r="G12" i="2"/>
  <c r="G13" i="2"/>
  <c r="G14" i="2"/>
  <c r="G15" i="2"/>
  <c r="G16" i="2"/>
  <c r="G17" i="2"/>
  <c r="G18" i="2"/>
  <c r="G19" i="2"/>
  <c r="G20" i="2"/>
  <c r="G21" i="2"/>
  <c r="G22" i="2"/>
  <c r="G24" i="2"/>
  <c r="G25" i="2"/>
  <c r="G27" i="2"/>
  <c r="G28" i="2"/>
  <c r="G30" i="2"/>
  <c r="G5" i="2"/>
  <c r="G6" i="2"/>
  <c r="G7" i="2"/>
  <c r="G8" i="2"/>
  <c r="G9" i="2"/>
  <c r="G10" i="2"/>
  <c r="G4" i="2"/>
  <c r="C29" i="2"/>
  <c r="E29" i="2" l="1"/>
  <c r="G29" i="2"/>
  <c r="G31" i="2" l="1"/>
  <c r="C31" i="2" l="1"/>
  <c r="E31" i="2" s="1"/>
</calcChain>
</file>

<file path=xl/sharedStrings.xml><?xml version="1.0" encoding="utf-8"?>
<sst xmlns="http://schemas.openxmlformats.org/spreadsheetml/2006/main" count="61" uniqueCount="61">
  <si>
    <t>Темп роста к соответствующему периоду прошлого года, %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</si>
  <si>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</si>
  <si>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</si>
  <si>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</si>
  <si>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</si>
  <si>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</si>
  <si>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</si>
  <si>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</si>
  <si>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</si>
  <si>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</si>
  <si>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</si>
  <si>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</si>
  <si>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</si>
  <si>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</si>
  <si>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</si>
  <si>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</si>
  <si>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</si>
  <si>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</si>
  <si>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</si>
  <si>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</si>
  <si>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</si>
  <si>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</si>
  <si>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</si>
  <si>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</si>
  <si>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</si>
  <si>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"Содействие занятости населения"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</si>
  <si>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</si>
  <si>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</si>
  <si>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</si>
  <si>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</si>
  <si>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</si>
  <si>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</si>
  <si>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</si>
  <si>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</si>
  <si>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"Развитие промышленности и инновационная экономика"</t>
  </si>
  <si>
    <t>А100000000</t>
  </si>
  <si>
    <t>А200000000</t>
  </si>
  <si>
    <t>А300000000</t>
  </si>
  <si>
    <t>А400000000</t>
  </si>
  <si>
    <t>Государственная программа Чувашской Республики "Модернизация и развитие сферы жилищно-коммунального хозяйства"</t>
  </si>
  <si>
    <t>Государственная программа Чувашской Республики "Обеспечение граждан в Чувашской Республике доступным и комфортным жильем"</t>
  </si>
  <si>
    <t>Государственная программа Чувашской Республики "Обеспечение общественного порядка и противодействие преступности"</t>
  </si>
  <si>
    <t>Государственная программа Чувашской Республики "Развитие земельных и имущественных отношений"</t>
  </si>
  <si>
    <t>Государственная программа Чувашской Республики "Развитие строительного комплекса и архитектуры"</t>
  </si>
  <si>
    <t>Ч900000000</t>
  </si>
  <si>
    <t xml:space="preserve">Государственная программа Чувашской Республики "Доступная среда" </t>
  </si>
  <si>
    <r>
      <t xml:space="preserve">Государственная программа Чувашской Республики "Цифровое общество Чувашии" </t>
    </r>
    <r>
      <rPr>
        <sz val="11"/>
        <color rgb="FF000000"/>
        <rFont val="Times New Roman"/>
        <family val="1"/>
        <charset val="204"/>
      </rPr>
      <t xml:space="preserve">
</t>
    </r>
  </si>
  <si>
    <t>Государственная программа Чувашской Республики "Комплексное развитие сельских территорий Чувашской Республики"</t>
  </si>
  <si>
    <r>
      <t xml:space="preserve">А500000000
</t>
    </r>
    <r>
      <rPr>
        <sz val="11"/>
        <color rgb="FF000000"/>
        <rFont val="Times New Roman"/>
        <family val="1"/>
        <charset val="204"/>
      </rPr>
      <t xml:space="preserve">
</t>
    </r>
  </si>
  <si>
    <t>А600000000</t>
  </si>
  <si>
    <t>Государственная программа Чувашской Республики "Развитие туризма и индустрии гостеприимства"</t>
  </si>
  <si>
    <t>А700000000</t>
  </si>
  <si>
    <t>Государственная программа Чувашской Республики "Развитие культуры"</t>
  </si>
  <si>
    <t>Государственная программа Чувашской Республики "Формирование современной городской среды на территории Чувашской Республики"</t>
  </si>
  <si>
    <t>Государственная программа Чувашской Республики "Молодежь Чувашской Республики"</t>
  </si>
  <si>
    <t>A800000000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</si>
  <si>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01.07.2025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</si>
  <si>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01.07.2025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</si>
  <si>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01.07.2024, </t>
    </r>
    <r>
      <rPr>
        <sz val="9"/>
        <color rgb="FF000000"/>
        <rFont val="Times New Roman"/>
        <family val="1"/>
        <charset val="204"/>
      </rPr>
      <t>тыс. руб.</t>
    </r>
  </si>
  <si>
    <t>Закон ЧР от 29.11.2024 № 83 
"О республиканском бюджете Чувашской Республики на 2025 год и на плановый период 2026 и 2027 годов" (ред. от 20.03.2025), тыс. руб.</t>
  </si>
  <si>
    <t xml:space="preserve">Сведения об исполнении республиканского бюджета за I полугодие 2025 года по расходам в разрезе государственных программ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</si>
</sst>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4" fillId="0" borderId="2">
      <alignment horizontal="center" vertical="top" shrinkToFit="1"/>
    </xf>
    <xf numFmtId="4" fontId="5" fillId="2" borderId="2">
      <alignment horizontal="right" vertical="top" shrinkToFit="1"/>
    </xf>
    <xf numFmtId="0" fontId="5" fillId="0" borderId="2">
      <alignment vertical="top" wrapText="1"/>
    </xf>
    <xf numFmtId="0" fontId="5" fillId="0" borderId="2">
      <alignment horizontal="left"/>
    </xf>
    <xf numFmtId="4" fontId="5" fillId="3" borderId="2">
      <alignment horizontal="right" vertical="top" shrinkToFit="1"/>
    </xf>
    <xf numFmtId="0" fontId="4" fillId="0" borderId="0"/>
    <xf numFmtId="0" fontId="8" fillId="0" borderId="0"/>
    <xf numFmtId="4" fontId="5" fillId="2" borderId="2">
      <alignment horizontal="right" vertical="top" shrinkToFit="1"/>
    </xf>
    <xf numFmtId="4" fontId="9" fillId="4" borderId="4">
      <alignment horizontal="right" vertical="top" wrapText="1" shrinkToFit="1"/>
    </xf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164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 wrapText="1"/>
    </xf>
    <xf numFmtId="164" fontId="7" fillId="5" borderId="3" xfId="0" applyNumberFormat="1" applyFont="1" applyFill="1" applyBorder="1" applyAlignment="1">
      <alignment horizontal="center" vertical="center" wrapText="1"/>
    </xf>
    <xf numFmtId="165" fontId="6" fillId="5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view="pageBreakPreview" zoomScaleNormal="80" zoomScaleSheetLayoutView="100" workbookViewId="0">
      <selection activeCell="A3" sqref="A3"/>
    </sheetView>
  </sheetViews>
  <sheetFormatPr defaultRowHeight="14.5" x14ac:dyDescent="0.35"/>
  <cols>
    <col min="1" max="1" width="15.1796875" bestFit="1" customWidth="1"/>
    <col min="2" max="2" width="35.54296875" customWidth="1"/>
    <col min="3" max="3" width="17.453125" customWidth="1"/>
    <col min="4" max="4" width="16.81640625" customWidth="1"/>
    <col min="5" max="5" width="16.1796875" customWidth="1"/>
    <col min="6" max="6" width="15.54296875" customWidth="1"/>
    <col min="7" max="7" width="16.7265625" customWidth="1"/>
    <col min="9" max="9" width="17.81640625" customWidth="1"/>
    <col min="10" max="10" width="18.453125" customWidth="1"/>
    <col min="12" max="12" width="19.54296875" customWidth="1"/>
  </cols>
  <sheetData>
    <row r="1" spans="1:12" ht="51.75" customHeight="1" x14ac:dyDescent="0.35">
      <c r="A1" s="17" t="s">
        <v>60</v>
      </c>
      <c r="B1" s="17"/>
      <c r="C1" s="17"/>
      <c r="D1" s="17"/>
      <c r="E1" s="17"/>
      <c r="F1" s="17"/>
      <c r="G1" s="17"/>
    </row>
    <row r="2" spans="1:12" ht="15.75" thickBot="1" x14ac:dyDescent="0.3"/>
    <row r="3" spans="1:12" ht="108.75" customHeight="1" thickBot="1" x14ac:dyDescent="0.4">
      <c r="A3" s="2" t="s">
        <v>1</v>
      </c>
      <c r="B3" s="2" t="s">
        <v>2</v>
      </c>
      <c r="C3" s="9" t="s">
        <v>59</v>
      </c>
      <c r="D3" s="9" t="s">
        <v>56</v>
      </c>
      <c r="E3" s="1" t="s">
        <v>57</v>
      </c>
      <c r="F3" s="9" t="s">
        <v>58</v>
      </c>
      <c r="G3" s="9" t="s">
        <v>0</v>
      </c>
    </row>
    <row r="4" spans="1:12" ht="56" x14ac:dyDescent="0.35">
      <c r="A4" s="7" t="s">
        <v>35</v>
      </c>
      <c r="B4" s="4" t="s">
        <v>39</v>
      </c>
      <c r="C4" s="10">
        <v>4865293.5999999996</v>
      </c>
      <c r="D4" s="10">
        <v>1269464.14781</v>
      </c>
      <c r="E4" s="11">
        <f>IFERROR(D4/C4,"-")</f>
        <v>0.26092241335856897</v>
      </c>
      <c r="F4" s="10">
        <v>791793.6</v>
      </c>
      <c r="G4" s="12">
        <f>IFERROR(D4/F4,"-")</f>
        <v>1.6032765960851414</v>
      </c>
      <c r="I4" s="8"/>
      <c r="J4" s="8"/>
      <c r="K4" s="8"/>
      <c r="L4" s="8"/>
    </row>
    <row r="5" spans="1:12" ht="56" x14ac:dyDescent="0.35">
      <c r="A5" s="7" t="s">
        <v>36</v>
      </c>
      <c r="B5" s="4" t="s">
        <v>40</v>
      </c>
      <c r="C5" s="10">
        <v>6480828.4000000004</v>
      </c>
      <c r="D5" s="10">
        <v>2287824.80033</v>
      </c>
      <c r="E5" s="11">
        <f t="shared" ref="E5:E31" si="0">IFERROR(D5/C5,"-")</f>
        <v>0.3530142535991232</v>
      </c>
      <c r="F5" s="10">
        <v>2089678.1</v>
      </c>
      <c r="G5" s="12">
        <f t="shared" ref="G5:G31" si="1">IFERROR(D5/F5,"-")</f>
        <v>1.0948216379977376</v>
      </c>
      <c r="I5" s="8"/>
      <c r="J5" s="8"/>
      <c r="K5" s="8"/>
      <c r="L5" s="8"/>
    </row>
    <row r="6" spans="1:12" ht="56" x14ac:dyDescent="0.35">
      <c r="A6" s="7" t="s">
        <v>37</v>
      </c>
      <c r="B6" s="4" t="s">
        <v>41</v>
      </c>
      <c r="C6" s="10">
        <v>52026.3</v>
      </c>
      <c r="D6" s="10">
        <v>20091.229909999998</v>
      </c>
      <c r="E6" s="11">
        <f t="shared" si="0"/>
        <v>0.38617449078639066</v>
      </c>
      <c r="F6" s="10">
        <v>29770.6</v>
      </c>
      <c r="G6" s="12">
        <f t="shared" si="1"/>
        <v>0.67486815549569035</v>
      </c>
      <c r="I6" s="8"/>
      <c r="J6" s="8"/>
      <c r="K6" s="8"/>
      <c r="L6" s="8"/>
    </row>
    <row r="7" spans="1:12" ht="56" x14ac:dyDescent="0.35">
      <c r="A7" s="7" t="s">
        <v>38</v>
      </c>
      <c r="B7" s="4" t="s">
        <v>42</v>
      </c>
      <c r="C7" s="10">
        <v>133155.1</v>
      </c>
      <c r="D7" s="10">
        <v>99550.073120000001</v>
      </c>
      <c r="E7" s="11">
        <f t="shared" si="0"/>
        <v>0.74762493603324243</v>
      </c>
      <c r="F7" s="10">
        <v>27077.9</v>
      </c>
      <c r="G7" s="12">
        <f t="shared" si="1"/>
        <v>3.6764325564390146</v>
      </c>
      <c r="I7" s="8"/>
      <c r="J7" s="8"/>
      <c r="K7" s="8"/>
      <c r="L7" s="8"/>
    </row>
    <row r="8" spans="1:12" ht="70" x14ac:dyDescent="0.35">
      <c r="A8" s="7" t="s">
        <v>48</v>
      </c>
      <c r="B8" s="4" t="s">
        <v>53</v>
      </c>
      <c r="C8" s="10">
        <v>797399</v>
      </c>
      <c r="D8" s="10">
        <v>55761.536959999998</v>
      </c>
      <c r="E8" s="11">
        <f t="shared" si="0"/>
        <v>6.9929278767593139E-2</v>
      </c>
      <c r="F8" s="10">
        <v>117249.4</v>
      </c>
      <c r="G8" s="12">
        <f t="shared" si="1"/>
        <v>0.47558057405837473</v>
      </c>
      <c r="I8" s="8"/>
      <c r="J8" s="8"/>
      <c r="K8" s="8"/>
      <c r="L8" s="8"/>
    </row>
    <row r="9" spans="1:12" ht="56" x14ac:dyDescent="0.35">
      <c r="A9" s="7" t="s">
        <v>49</v>
      </c>
      <c r="B9" s="4" t="s">
        <v>47</v>
      </c>
      <c r="C9" s="10">
        <v>1470090.2</v>
      </c>
      <c r="D9" s="13">
        <v>345180.06391000003</v>
      </c>
      <c r="E9" s="11">
        <f t="shared" si="0"/>
        <v>0.23480196243060461</v>
      </c>
      <c r="F9" s="13">
        <v>349555.3</v>
      </c>
      <c r="G9" s="12">
        <f t="shared" si="1"/>
        <v>0.98748342225107166</v>
      </c>
      <c r="I9" s="8"/>
      <c r="J9" s="8"/>
      <c r="K9" s="8"/>
      <c r="L9" s="8"/>
    </row>
    <row r="10" spans="1:12" ht="42" x14ac:dyDescent="0.35">
      <c r="A10" s="7" t="s">
        <v>51</v>
      </c>
      <c r="B10" s="4" t="s">
        <v>50</v>
      </c>
      <c r="C10" s="10">
        <v>126345.3</v>
      </c>
      <c r="D10" s="13">
        <v>9850.902</v>
      </c>
      <c r="E10" s="11">
        <f t="shared" si="0"/>
        <v>7.796809220445873E-2</v>
      </c>
      <c r="F10" s="13">
        <v>95232.4</v>
      </c>
      <c r="G10" s="12">
        <f t="shared" si="1"/>
        <v>0.10344065675127373</v>
      </c>
      <c r="I10" s="8"/>
      <c r="J10" s="8"/>
      <c r="K10" s="8"/>
      <c r="L10" s="8"/>
    </row>
    <row r="11" spans="1:12" ht="42" x14ac:dyDescent="0.35">
      <c r="A11" s="7" t="s">
        <v>55</v>
      </c>
      <c r="B11" s="4" t="s">
        <v>54</v>
      </c>
      <c r="C11" s="10">
        <v>384204.7</v>
      </c>
      <c r="D11" s="13">
        <v>165190.89642</v>
      </c>
      <c r="E11" s="11">
        <f t="shared" si="0"/>
        <v>0.42995542849944313</v>
      </c>
      <c r="F11" s="13">
        <v>216867.6</v>
      </c>
      <c r="G11" s="12">
        <f t="shared" si="1"/>
        <v>0.76171312090879417</v>
      </c>
      <c r="I11" s="8"/>
      <c r="J11" s="8"/>
      <c r="K11" s="8"/>
      <c r="L11" s="8"/>
    </row>
    <row r="12" spans="1:12" ht="42" x14ac:dyDescent="0.35">
      <c r="A12" s="7" t="s">
        <v>6</v>
      </c>
      <c r="B12" s="4" t="s">
        <v>22</v>
      </c>
      <c r="C12" s="10">
        <v>17495791.800000001</v>
      </c>
      <c r="D12" s="13">
        <v>7743802.1649399996</v>
      </c>
      <c r="E12" s="11">
        <f t="shared" si="0"/>
        <v>0.44260941450732166</v>
      </c>
      <c r="F12" s="10">
        <v>6775672.9000000004</v>
      </c>
      <c r="G12" s="12">
        <f t="shared" si="1"/>
        <v>1.1428831171794021</v>
      </c>
      <c r="I12" s="8"/>
      <c r="J12" s="8"/>
      <c r="K12" s="8"/>
      <c r="L12" s="8"/>
    </row>
    <row r="13" spans="1:12" ht="42" x14ac:dyDescent="0.35">
      <c r="A13" s="7" t="s">
        <v>7</v>
      </c>
      <c r="B13" s="4" t="s">
        <v>23</v>
      </c>
      <c r="C13" s="10">
        <v>12842466.9</v>
      </c>
      <c r="D13" s="13">
        <v>8967171.6366300005</v>
      </c>
      <c r="E13" s="11">
        <f t="shared" si="0"/>
        <v>0.69824370243305822</v>
      </c>
      <c r="F13" s="10">
        <v>4168890.3</v>
      </c>
      <c r="G13" s="12">
        <f t="shared" si="1"/>
        <v>2.150973278579674</v>
      </c>
      <c r="I13" s="8"/>
      <c r="J13" s="8"/>
      <c r="K13" s="8"/>
      <c r="L13" s="8"/>
    </row>
    <row r="14" spans="1:12" ht="42" x14ac:dyDescent="0.35">
      <c r="A14" s="7" t="s">
        <v>8</v>
      </c>
      <c r="B14" s="4" t="s">
        <v>52</v>
      </c>
      <c r="C14" s="10">
        <v>3991742.3</v>
      </c>
      <c r="D14" s="13">
        <v>1546146.80672</v>
      </c>
      <c r="E14" s="11">
        <f t="shared" si="0"/>
        <v>0.38733632847992217</v>
      </c>
      <c r="F14" s="10">
        <v>1480134.6</v>
      </c>
      <c r="G14" s="12">
        <f t="shared" si="1"/>
        <v>1.0445987862995703</v>
      </c>
      <c r="I14" s="8"/>
      <c r="J14" s="8"/>
      <c r="K14" s="8"/>
      <c r="L14" s="8"/>
    </row>
    <row r="15" spans="1:12" ht="42" x14ac:dyDescent="0.35">
      <c r="A15" s="7" t="s">
        <v>9</v>
      </c>
      <c r="B15" s="4" t="s">
        <v>24</v>
      </c>
      <c r="C15" s="10">
        <v>2990184.7</v>
      </c>
      <c r="D15" s="13">
        <v>1239160.7251200001</v>
      </c>
      <c r="E15" s="11">
        <f t="shared" si="0"/>
        <v>0.41440942598629443</v>
      </c>
      <c r="F15" s="10">
        <v>1059086.5</v>
      </c>
      <c r="G15" s="12">
        <f t="shared" si="1"/>
        <v>1.1700278731907168</v>
      </c>
      <c r="I15" s="8"/>
      <c r="J15" s="8"/>
      <c r="K15" s="8"/>
      <c r="L15" s="8"/>
    </row>
    <row r="16" spans="1:12" ht="42" x14ac:dyDescent="0.35">
      <c r="A16" s="7" t="s">
        <v>10</v>
      </c>
      <c r="B16" s="4" t="s">
        <v>25</v>
      </c>
      <c r="C16" s="10">
        <v>699192.2</v>
      </c>
      <c r="D16" s="13">
        <v>303542.27837999997</v>
      </c>
      <c r="E16" s="11">
        <f t="shared" si="0"/>
        <v>0.43413281552626015</v>
      </c>
      <c r="F16" s="10">
        <v>284685.8</v>
      </c>
      <c r="G16" s="12">
        <f t="shared" si="1"/>
        <v>1.0662361044351352</v>
      </c>
      <c r="I16" s="8"/>
      <c r="J16" s="8"/>
      <c r="K16" s="8"/>
      <c r="L16" s="8"/>
    </row>
    <row r="17" spans="1:12" ht="42" x14ac:dyDescent="0.35">
      <c r="A17" s="7" t="s">
        <v>11</v>
      </c>
      <c r="B17" s="4" t="s">
        <v>26</v>
      </c>
      <c r="C17" s="10">
        <v>30409778.300000001</v>
      </c>
      <c r="D17" s="13">
        <v>15842884.356249999</v>
      </c>
      <c r="E17" s="11">
        <f t="shared" si="0"/>
        <v>0.52097993612304627</v>
      </c>
      <c r="F17" s="10">
        <v>15793735.4</v>
      </c>
      <c r="G17" s="12">
        <f t="shared" si="1"/>
        <v>1.0031119272930202</v>
      </c>
      <c r="I17" s="8"/>
      <c r="J17" s="8"/>
      <c r="K17" s="8"/>
      <c r="L17" s="8"/>
    </row>
    <row r="18" spans="1:12" ht="73.5" customHeight="1" x14ac:dyDescent="0.35">
      <c r="A18" s="7" t="s">
        <v>12</v>
      </c>
      <c r="B18" s="4" t="s">
        <v>27</v>
      </c>
      <c r="C18" s="10">
        <v>826063.5</v>
      </c>
      <c r="D18" s="13">
        <v>274564.13043999998</v>
      </c>
      <c r="E18" s="11">
        <f t="shared" si="0"/>
        <v>0.33237654301394504</v>
      </c>
      <c r="F18" s="10">
        <v>208402.7</v>
      </c>
      <c r="G18" s="12">
        <f t="shared" si="1"/>
        <v>1.3174691615799601</v>
      </c>
      <c r="I18" s="8"/>
      <c r="J18" s="8"/>
      <c r="K18" s="8"/>
      <c r="L18" s="8"/>
    </row>
    <row r="19" spans="1:12" ht="84" x14ac:dyDescent="0.35">
      <c r="A19" s="7" t="s">
        <v>13</v>
      </c>
      <c r="B19" s="4" t="s">
        <v>28</v>
      </c>
      <c r="C19" s="10">
        <v>4234088.7</v>
      </c>
      <c r="D19" s="13">
        <v>1895853.6764799999</v>
      </c>
      <c r="E19" s="11">
        <f t="shared" si="0"/>
        <v>0.44775955602441675</v>
      </c>
      <c r="F19" s="10">
        <v>1330643.5</v>
      </c>
      <c r="G19" s="12">
        <f t="shared" si="1"/>
        <v>1.4247645417273671</v>
      </c>
      <c r="I19" s="8"/>
      <c r="J19" s="8"/>
      <c r="K19" s="8"/>
      <c r="L19" s="8"/>
    </row>
    <row r="20" spans="1:12" ht="60.75" customHeight="1" x14ac:dyDescent="0.35">
      <c r="A20" s="7" t="s">
        <v>14</v>
      </c>
      <c r="B20" s="4" t="s">
        <v>29</v>
      </c>
      <c r="C20" s="10">
        <v>1981021.2</v>
      </c>
      <c r="D20" s="13">
        <v>463944.52058999997</v>
      </c>
      <c r="E20" s="11">
        <f t="shared" si="0"/>
        <v>0.23419462678642711</v>
      </c>
      <c r="F20" s="10">
        <v>1945795.4</v>
      </c>
      <c r="G20" s="12">
        <f t="shared" si="1"/>
        <v>0.23843438040299611</v>
      </c>
      <c r="I20" s="8"/>
      <c r="J20" s="8"/>
      <c r="K20" s="8"/>
      <c r="L20" s="8"/>
    </row>
    <row r="21" spans="1:12" ht="64.5" customHeight="1" x14ac:dyDescent="0.35">
      <c r="A21" s="7" t="s">
        <v>15</v>
      </c>
      <c r="B21" s="4" t="s">
        <v>30</v>
      </c>
      <c r="C21" s="10">
        <v>8629093.4000000004</v>
      </c>
      <c r="D21" s="13">
        <v>2922427.8296300001</v>
      </c>
      <c r="E21" s="11">
        <f t="shared" si="0"/>
        <v>0.3386714796284393</v>
      </c>
      <c r="F21" s="10">
        <v>2748300</v>
      </c>
      <c r="G21" s="12">
        <f t="shared" si="1"/>
        <v>1.0633583777717135</v>
      </c>
      <c r="I21" s="8"/>
      <c r="J21" s="8"/>
      <c r="K21" s="8"/>
      <c r="L21" s="8"/>
    </row>
    <row r="22" spans="1:12" ht="70" x14ac:dyDescent="0.35">
      <c r="A22" s="7" t="s">
        <v>16</v>
      </c>
      <c r="B22" s="4" t="s">
        <v>31</v>
      </c>
      <c r="C22" s="10">
        <v>699287.5</v>
      </c>
      <c r="D22" s="13">
        <v>196088.32498</v>
      </c>
      <c r="E22" s="11">
        <f t="shared" si="0"/>
        <v>0.28041159749030264</v>
      </c>
      <c r="F22" s="10">
        <v>200066.5</v>
      </c>
      <c r="G22" s="12">
        <f t="shared" si="1"/>
        <v>0.98011573641764116</v>
      </c>
      <c r="I22" s="8"/>
      <c r="J22" s="8"/>
      <c r="K22" s="8"/>
      <c r="L22" s="8"/>
    </row>
    <row r="23" spans="1:12" ht="70" x14ac:dyDescent="0.35">
      <c r="A23" s="7" t="s">
        <v>17</v>
      </c>
      <c r="B23" s="4" t="s">
        <v>32</v>
      </c>
      <c r="C23" s="10">
        <v>10549038.5</v>
      </c>
      <c r="D23" s="13">
        <v>1970867.3951099999</v>
      </c>
      <c r="E23" s="11">
        <f t="shared" si="0"/>
        <v>0.18682910249213708</v>
      </c>
      <c r="F23" s="10">
        <v>1946410.6</v>
      </c>
      <c r="G23" s="12">
        <f>IFERROR(D23/F23,"-")</f>
        <v>1.0125650749692792</v>
      </c>
      <c r="I23" s="8"/>
      <c r="J23" s="8"/>
      <c r="K23" s="8"/>
      <c r="L23" s="8"/>
    </row>
    <row r="24" spans="1:12" ht="58.5" customHeight="1" x14ac:dyDescent="0.35">
      <c r="A24" s="7" t="s">
        <v>18</v>
      </c>
      <c r="B24" s="4" t="s">
        <v>33</v>
      </c>
      <c r="C24" s="10">
        <v>2149899.7000000002</v>
      </c>
      <c r="D24" s="13">
        <v>722815.52858000004</v>
      </c>
      <c r="E24" s="11">
        <f t="shared" si="0"/>
        <v>0.33620895364560494</v>
      </c>
      <c r="F24" s="10">
        <v>565247.6</v>
      </c>
      <c r="G24" s="12">
        <f t="shared" si="1"/>
        <v>1.278759128884404</v>
      </c>
      <c r="I24" s="8"/>
      <c r="J24" s="8"/>
      <c r="K24" s="8"/>
      <c r="L24" s="8"/>
    </row>
    <row r="25" spans="1:12" ht="59.25" customHeight="1" x14ac:dyDescent="0.35">
      <c r="A25" s="7" t="s">
        <v>19</v>
      </c>
      <c r="B25" s="4" t="s">
        <v>46</v>
      </c>
      <c r="C25" s="10">
        <v>2401503.5</v>
      </c>
      <c r="D25" s="13">
        <v>731207.6189</v>
      </c>
      <c r="E25" s="11">
        <f t="shared" si="0"/>
        <v>0.30447909774022813</v>
      </c>
      <c r="F25" s="10">
        <v>605391.30000000005</v>
      </c>
      <c r="G25" s="12">
        <f t="shared" si="1"/>
        <v>1.2078264403535366</v>
      </c>
      <c r="I25" s="8"/>
      <c r="J25" s="8"/>
      <c r="K25" s="8"/>
      <c r="L25" s="8"/>
    </row>
    <row r="26" spans="1:12" ht="67.5" customHeight="1" x14ac:dyDescent="0.35">
      <c r="A26" s="7" t="s">
        <v>20</v>
      </c>
      <c r="B26" s="4" t="s">
        <v>34</v>
      </c>
      <c r="C26" s="10">
        <v>263359.3</v>
      </c>
      <c r="D26" s="13">
        <v>96217.239759999997</v>
      </c>
      <c r="E26" s="11">
        <f t="shared" si="0"/>
        <v>0.3653458972589918</v>
      </c>
      <c r="F26" s="10">
        <v>546834</v>
      </c>
      <c r="G26" s="12">
        <f>IFERROR(D26/F26,"-")</f>
        <v>0.17595328703043336</v>
      </c>
      <c r="I26" s="8"/>
      <c r="J26" s="8"/>
      <c r="K26" s="8"/>
      <c r="L26" s="8"/>
    </row>
    <row r="27" spans="1:12" ht="45.75" customHeight="1" x14ac:dyDescent="0.35">
      <c r="A27" s="7" t="s">
        <v>21</v>
      </c>
      <c r="B27" s="4" t="s">
        <v>45</v>
      </c>
      <c r="C27" s="10">
        <v>27182.400000000001</v>
      </c>
      <c r="D27" s="13">
        <v>22557.516540000001</v>
      </c>
      <c r="E27" s="11">
        <f t="shared" si="0"/>
        <v>0.82985742760021186</v>
      </c>
      <c r="F27" s="10">
        <v>19626.7</v>
      </c>
      <c r="G27" s="12">
        <f t="shared" si="1"/>
        <v>1.1493280347689627</v>
      </c>
      <c r="I27" s="8"/>
      <c r="J27" s="8"/>
      <c r="K27" s="8"/>
      <c r="L27" s="8"/>
    </row>
    <row r="28" spans="1:12" ht="66.75" customHeight="1" x14ac:dyDescent="0.35">
      <c r="A28" s="7" t="s">
        <v>44</v>
      </c>
      <c r="B28" s="4" t="s">
        <v>43</v>
      </c>
      <c r="C28" s="10">
        <v>0</v>
      </c>
      <c r="D28" s="13">
        <v>0</v>
      </c>
      <c r="E28" s="11" t="str">
        <f t="shared" si="0"/>
        <v>-</v>
      </c>
      <c r="F28" s="10">
        <v>0</v>
      </c>
      <c r="G28" s="12" t="str">
        <f t="shared" si="1"/>
        <v>-</v>
      </c>
      <c r="I28" s="8"/>
      <c r="J28" s="8"/>
      <c r="K28" s="8"/>
      <c r="L28" s="8"/>
    </row>
    <row r="29" spans="1:12" x14ac:dyDescent="0.35">
      <c r="A29" s="3"/>
      <c r="B29" s="5" t="s">
        <v>3</v>
      </c>
      <c r="C29" s="14">
        <f>SUM(C4:C28)</f>
        <v>114499036.50000001</v>
      </c>
      <c r="D29" s="14">
        <f>SUM(D4:D28)</f>
        <v>49192165.399509996</v>
      </c>
      <c r="E29" s="11">
        <f t="shared" si="0"/>
        <v>0.42962951395237275</v>
      </c>
      <c r="F29" s="14">
        <f>SUM(F4:F28)</f>
        <v>43396148.70000001</v>
      </c>
      <c r="G29" s="12">
        <f t="shared" si="1"/>
        <v>1.1335606239986449</v>
      </c>
    </row>
    <row r="30" spans="1:12" x14ac:dyDescent="0.35">
      <c r="A30" s="3"/>
      <c r="B30" s="6" t="s">
        <v>4</v>
      </c>
      <c r="C30" s="10">
        <v>188296.9</v>
      </c>
      <c r="D30" s="13">
        <v>34407.4</v>
      </c>
      <c r="E30" s="11">
        <f t="shared" si="0"/>
        <v>0.18272950855802725</v>
      </c>
      <c r="F30" s="13">
        <v>25471.4</v>
      </c>
      <c r="G30" s="12">
        <f t="shared" si="1"/>
        <v>1.3508248466907984</v>
      </c>
    </row>
    <row r="31" spans="1:12" x14ac:dyDescent="0.35">
      <c r="A31" s="3"/>
      <c r="B31" s="5" t="s">
        <v>5</v>
      </c>
      <c r="C31" s="15">
        <f>C29+C30</f>
        <v>114687333.40000002</v>
      </c>
      <c r="D31" s="15">
        <f>D29+D30</f>
        <v>49226572.799509995</v>
      </c>
      <c r="E31" s="16">
        <f t="shared" si="0"/>
        <v>0.42922414655697266</v>
      </c>
      <c r="F31" s="15">
        <f>F29+F30</f>
        <v>43421620.100000009</v>
      </c>
      <c r="G31" s="12">
        <f t="shared" si="1"/>
        <v>1.1336880725809211</v>
      </c>
    </row>
  </sheetData>
  <autoFilter ref="A3:G31"/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rowBreaks count="1" manualBreakCount="1">
    <brk id="1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В4</vt:lpstr>
      <vt:lpstr>В4!Заголовки_для_печати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2025-08-08T12:49:12Z</cp:lastPrinted>
  <dcterms:created xsi:type="dcterms:W3CDTF">2018-04-09T08:39:25Z</dcterms:created>
  <dcterms:modified xsi:type="dcterms:W3CDTF">2025-08-27T14:24:17Z</dcterms:modified>
</cp:coreProperties>
</file>