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10" yWindow="-110" windowWidth="19420" windowHeight="11020"/>
  </bookViews>
  <sheets>
    <sheet name="В5" sheetId="3" r:id="rId1"/>
  </sheets>
  <definedNames>
    <definedName name="_xlnm.Print_Titles" localSheetId="0">В5!$4:$4</definedName>
    <definedName name="_xlnm.Print_Area" localSheetId="0">В5!$A$1:$G$78</definedName>
  </definedNames>
  <calcPr calcId="145621"/>
</workbook>
</file>

<file path=xl/calcChain.xml><?xml version="1.0" encoding="utf-8"?>
<calcChain xmlns="http://schemas.openxmlformats.org/spreadsheetml/2006/main">
  <c r="G24" i="3" l="1"/>
  <c r="F5" i="3"/>
  <c r="D5" i="3"/>
  <c r="C5" i="3"/>
  <c r="G6" i="3" l="1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5" i="3"/>
  <c r="E7" i="3" l="1"/>
  <c r="E8" i="3"/>
  <c r="E9" i="3"/>
  <c r="E10" i="3"/>
  <c r="E11" i="3"/>
  <c r="E12" i="3"/>
  <c r="E13" i="3"/>
  <c r="E14" i="3"/>
  <c r="E16" i="3"/>
  <c r="E18" i="3"/>
  <c r="E19" i="3"/>
  <c r="E20" i="3"/>
  <c r="E21" i="3"/>
  <c r="E23" i="3"/>
  <c r="E24" i="3"/>
  <c r="E25" i="3"/>
  <c r="E26" i="3"/>
  <c r="E27" i="3"/>
  <c r="E28" i="3"/>
  <c r="E29" i="3"/>
  <c r="E30" i="3"/>
  <c r="E31" i="3"/>
  <c r="E33" i="3"/>
  <c r="E34" i="3"/>
  <c r="E35" i="3"/>
  <c r="E36" i="3"/>
  <c r="E38" i="3"/>
  <c r="E39" i="3"/>
  <c r="E40" i="3"/>
  <c r="E42" i="3"/>
  <c r="E43" i="3"/>
  <c r="E44" i="3"/>
  <c r="E45" i="3"/>
  <c r="E46" i="3"/>
  <c r="E47" i="3"/>
  <c r="E48" i="3"/>
  <c r="E49" i="3"/>
  <c r="E50" i="3"/>
  <c r="E52" i="3"/>
  <c r="E53" i="3"/>
  <c r="E55" i="3"/>
  <c r="E56" i="3"/>
  <c r="E57" i="3"/>
  <c r="E58" i="3"/>
  <c r="E59" i="3"/>
  <c r="E60" i="3"/>
  <c r="E61" i="3"/>
  <c r="E63" i="3"/>
  <c r="E64" i="3"/>
  <c r="E65" i="3"/>
  <c r="E66" i="3"/>
  <c r="E67" i="3"/>
  <c r="E69" i="3"/>
  <c r="E70" i="3"/>
  <c r="E71" i="3"/>
  <c r="E72" i="3"/>
  <c r="E74" i="3"/>
  <c r="E75" i="3"/>
  <c r="E76" i="3"/>
  <c r="E78" i="3"/>
  <c r="E77" i="3" l="1"/>
  <c r="E51" i="3"/>
  <c r="E41" i="3"/>
  <c r="E73" i="3"/>
  <c r="E68" i="3"/>
  <c r="E62" i="3"/>
  <c r="E54" i="3"/>
  <c r="E37" i="3"/>
  <c r="E32" i="3"/>
  <c r="E22" i="3"/>
  <c r="E17" i="3"/>
  <c r="E15" i="3"/>
  <c r="E6" i="3"/>
  <c r="E5" i="3" l="1"/>
</calcChain>
</file>

<file path=xl/sharedStrings.xml><?xml version="1.0" encoding="utf-8"?>
<sst xmlns="http://schemas.openxmlformats.org/spreadsheetml/2006/main" count="138" uniqueCount="138">
  <si>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</si>
  <si>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</si>
  <si>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</si>
  <si>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</si>
  <si>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</si>
  <si>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</si>
  <si>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</si>
  <si>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</si>
  <si>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</si>
  <si>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</si>
  <si>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</si>
  <si>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</si>
  <si>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</si>
  <si>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</si>
  <si>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</si>
  <si>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</si>
  <si>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</si>
  <si>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</si>
  <si>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</si>
  <si>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</si>
  <si>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</si>
  <si>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</si>
  <si>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</si>
  <si>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</si>
  <si>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</si>
  <si>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</si>
  <si>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</si>
  <si>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</si>
  <si>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</si>
  <si>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</si>
  <si>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</si>
  <si>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</si>
  <si>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</si>
  <si>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</si>
  <si>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</si>
  <si>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</si>
  <si>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</si>
  <si>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</si>
  <si>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</si>
  <si>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</si>
  <si>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</si>
  <si>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</si>
  <si>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</si>
  <si>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</si>
  <si>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</si>
  <si>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</si>
  <si>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</si>
  <si>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</si>
  <si>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</si>
  <si>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</si>
  <si>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</si>
  <si>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</si>
  <si>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</si>
  <si>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</si>
  <si>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</si>
  <si>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</si>
  <si>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</si>
  <si>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</si>
  <si>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</si>
  <si>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</si>
  <si>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</si>
  <si>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</si>
  <si>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</si>
  <si>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</si>
  <si>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</si>
  <si>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</si>
  <si>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</si>
  <si>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</si>
  <si>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</si>
  <si>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</si>
  <si>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</si>
  <si>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</si>
  <si>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</si>
  <si>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</si>
  <si>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</si>
  <si>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</si>
  <si>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</si>
  <si>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</si>
  <si>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</si>
  <si>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</si>
  <si>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</si>
  <si>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</si>
  <si>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</si>
  <si>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</si>
  <si>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</si>
  <si>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</si>
  <si>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</si>
  <si>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</si>
  <si>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</si>
  <si>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</si>
  <si>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</si>
  <si>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</si>
  <si>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</si>
  <si>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</si>
  <si>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</si>
  <si>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</si>
  <si>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</si>
  <si>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</si>
  <si>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</si>
  <si>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</si>
  <si>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</si>
  <si>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</si>
  <si>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</si>
  <si>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</si>
  <si>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</si>
  <si>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</si>
  <si>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</si>
  <si>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</si>
  <si>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</si>
  <si>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</si>
  <si>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</si>
  <si>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</si>
  <si>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</si>
  <si>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</si>
  <si>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</si>
  <si>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</si>
  <si>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</si>
  <si>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</si>
  <si>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</si>
  <si>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</si>
  <si>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</si>
  <si>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</si>
  <si>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</si>
  <si>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</si>
  <si>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</si>
  <si>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</si>
  <si>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</si>
  <si>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</si>
  <si>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</si>
  <si>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</si>
  <si>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</si>
  <si>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</si>
  <si>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 xml:space="preserve">Физическая культура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</si>
  <si>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01.04.2025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</si>
  <si>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01.04.2025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</si>
  <si>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01.04.2024, </t>
    </r>
    <r>
      <rPr>
        <sz val="9"/>
        <color rgb="FF000000"/>
        <rFont val="Times New Roman"/>
        <family val="1"/>
        <charset val="204"/>
      </rPr>
      <t>тыс. руб.</t>
    </r>
  </si>
  <si>
    <t>Сведения об исполнении консолидированного бюджета по расходам в разрезе разделов и подразделов классификации расходов бюджета за I квартал 2025 года</t>
  </si>
  <si>
    <t>Утвержденные бюджетные назначения (в соответствии с бюджетной росписью на 01.04.2025), тыс. 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</si>
</sst>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</fills>
  <borders count="8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8" fillId="0" borderId="6">
      <alignment horizontal="center" vertical="top" shrinkToFit="1"/>
    </xf>
    <xf numFmtId="4" fontId="9" fillId="2" borderId="6">
      <alignment horizontal="right" vertical="top" shrinkToFit="1"/>
    </xf>
    <xf numFmtId="0" fontId="9" fillId="0" borderId="6">
      <alignment vertical="top" wrapText="1"/>
    </xf>
    <xf numFmtId="0" fontId="9" fillId="0" borderId="6">
      <alignment horizontal="left"/>
    </xf>
    <xf numFmtId="4" fontId="9" fillId="3" borderId="6">
      <alignment horizontal="right" vertical="top" shrinkToFit="1"/>
    </xf>
    <xf numFmtId="0" fontId="8" fillId="0" borderId="0"/>
    <xf numFmtId="0" fontId="10" fillId="0" borderId="0"/>
    <xf numFmtId="4" fontId="9" fillId="2" borderId="6">
      <alignment horizontal="right" vertical="top" shrinkToFit="1"/>
    </xf>
    <xf numFmtId="4" fontId="11" fillId="4" borderId="7">
      <alignment horizontal="right" vertical="top" wrapText="1" shrinkToFit="1"/>
    </xf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2" fillId="0" borderId="4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3" fillId="0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164" fontId="7" fillId="0" borderId="4" xfId="0" applyNumberFormat="1" applyFont="1" applyFill="1" applyBorder="1" applyAlignment="1">
      <alignment horizontal="right" vertical="center"/>
    </xf>
    <xf numFmtId="164" fontId="6" fillId="0" borderId="4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tabSelected="1" view="pageBreakPreview" zoomScaleNormal="100" zoomScaleSheetLayoutView="100" workbookViewId="0">
      <selection activeCell="A4" sqref="A4"/>
    </sheetView>
  </sheetViews>
  <sheetFormatPr defaultRowHeight="14.5" x14ac:dyDescent="0.35"/>
  <cols>
    <col min="1" max="1" width="6" customWidth="1"/>
    <col min="2" max="2" width="41.1796875" customWidth="1"/>
    <col min="3" max="3" width="16" customWidth="1"/>
    <col min="4" max="4" width="16.1796875" customWidth="1"/>
    <col min="5" max="5" width="18.7265625" customWidth="1"/>
    <col min="6" max="6" width="15" customWidth="1"/>
    <col min="7" max="7" width="14.453125" customWidth="1"/>
    <col min="8" max="8" width="5.54296875" customWidth="1"/>
    <col min="9" max="9" width="12.453125" bestFit="1" customWidth="1"/>
    <col min="10" max="10" width="20.1796875" customWidth="1"/>
    <col min="12" max="12" width="18.54296875" customWidth="1"/>
  </cols>
  <sheetData>
    <row r="1" spans="1:12" x14ac:dyDescent="0.35">
      <c r="G1" s="10"/>
    </row>
    <row r="2" spans="1:12" ht="42.75" customHeight="1" x14ac:dyDescent="0.35">
      <c r="A2" s="19" t="s">
        <v>136</v>
      </c>
      <c r="B2" s="19"/>
      <c r="C2" s="19"/>
      <c r="D2" s="19"/>
      <c r="E2" s="19"/>
      <c r="F2" s="19"/>
      <c r="G2" s="19"/>
    </row>
    <row r="3" spans="1:12" ht="15.75" thickBot="1" x14ac:dyDescent="0.3">
      <c r="A3" s="14"/>
      <c r="B3" s="14"/>
      <c r="C3" s="14"/>
      <c r="D3" s="14"/>
      <c r="E3" s="14"/>
      <c r="F3" s="14"/>
      <c r="G3" s="14"/>
    </row>
    <row r="4" spans="1:12" ht="102.75" customHeight="1" thickBot="1" x14ac:dyDescent="0.4">
      <c r="A4" s="1" t="s">
        <v>0</v>
      </c>
      <c r="B4" s="2" t="s">
        <v>1</v>
      </c>
      <c r="C4" s="13" t="s">
        <v>137</v>
      </c>
      <c r="D4" s="13" t="s">
        <v>133</v>
      </c>
      <c r="E4" s="3" t="s">
        <v>134</v>
      </c>
      <c r="F4" s="13" t="s">
        <v>135</v>
      </c>
      <c r="G4" s="13" t="s">
        <v>2</v>
      </c>
    </row>
    <row r="5" spans="1:12" ht="15" thickBot="1" x14ac:dyDescent="0.4">
      <c r="A5" s="4"/>
      <c r="B5" s="5" t="s">
        <v>3</v>
      </c>
      <c r="C5" s="11">
        <f>C6+C15+C17+C22+C37+C41+C51+C54+C62+C68+C73+C77+C32</f>
        <v>132004390.04262</v>
      </c>
      <c r="D5" s="11">
        <f>D6+D15+D17+D22+D37+D41+D51+D54+D62+D68+D73+D77+D32</f>
        <v>23037794.698080003</v>
      </c>
      <c r="E5" s="15">
        <f>D5/C5</f>
        <v>0.17452294344636443</v>
      </c>
      <c r="F5" s="11">
        <f>F6+F15+F17+F22+F37+F41+F51+F54+F62+F68+F73+F77+F32</f>
        <v>20658060.88039</v>
      </c>
      <c r="G5" s="15">
        <f>IFERROR(D5/F5,"-")</f>
        <v>1.1151963793440558</v>
      </c>
      <c r="I5" s="12"/>
    </row>
    <row r="6" spans="1:12" ht="15" thickBot="1" x14ac:dyDescent="0.4">
      <c r="A6" s="8" t="s">
        <v>55</v>
      </c>
      <c r="B6" s="5" t="s">
        <v>102</v>
      </c>
      <c r="C6" s="17">
        <v>12393016.401690001</v>
      </c>
      <c r="D6" s="17">
        <v>1101127.5246700002</v>
      </c>
      <c r="E6" s="15">
        <f t="shared" ref="E6:E69" si="0">D6/C6</f>
        <v>8.8850646927235766E-2</v>
      </c>
      <c r="F6" s="17">
        <v>1035768.2795800001</v>
      </c>
      <c r="G6" s="15">
        <f t="shared" ref="G6:G69" si="1">IFERROR(D6/F6,"-")</f>
        <v>1.0631021883741245</v>
      </c>
      <c r="I6" s="12"/>
      <c r="J6" s="12"/>
      <c r="K6" s="12"/>
      <c r="L6" s="12"/>
    </row>
    <row r="7" spans="1:12" ht="46.5" thickBot="1" x14ac:dyDescent="0.4">
      <c r="A7" s="9" t="s">
        <v>56</v>
      </c>
      <c r="B7" s="7" t="s">
        <v>4</v>
      </c>
      <c r="C7" s="18">
        <v>195894.75200000001</v>
      </c>
      <c r="D7" s="18">
        <v>32475.805609999999</v>
      </c>
      <c r="E7" s="16">
        <f t="shared" si="0"/>
        <v>0.16578190726620384</v>
      </c>
      <c r="F7" s="18">
        <v>33498.834690000003</v>
      </c>
      <c r="G7" s="16">
        <f t="shared" si="1"/>
        <v>0.96946075618847138</v>
      </c>
    </row>
    <row r="8" spans="1:12" ht="46.5" thickBot="1" x14ac:dyDescent="0.4">
      <c r="A8" s="9" t="s">
        <v>57</v>
      </c>
      <c r="B8" s="7" t="s">
        <v>5</v>
      </c>
      <c r="C8" s="18">
        <v>2191306.18738</v>
      </c>
      <c r="D8" s="18">
        <v>379172.65305999998</v>
      </c>
      <c r="E8" s="16">
        <f t="shared" si="0"/>
        <v>0.1730349940340157</v>
      </c>
      <c r="F8" s="18">
        <v>336730.26908</v>
      </c>
      <c r="G8" s="16">
        <f t="shared" si="1"/>
        <v>1.1260426753316808</v>
      </c>
    </row>
    <row r="9" spans="1:12" ht="15" thickBot="1" x14ac:dyDescent="0.4">
      <c r="A9" s="9" t="s">
        <v>58</v>
      </c>
      <c r="B9" s="7" t="s">
        <v>6</v>
      </c>
      <c r="C9" s="18">
        <v>280077.2</v>
      </c>
      <c r="D9" s="18">
        <v>52811.842979999994</v>
      </c>
      <c r="E9" s="16">
        <f t="shared" si="0"/>
        <v>0.18856173576428212</v>
      </c>
      <c r="F9" s="18">
        <v>35131.810770000004</v>
      </c>
      <c r="G9" s="16">
        <f t="shared" si="1"/>
        <v>1.5032485323841447</v>
      </c>
    </row>
    <row r="10" spans="1:12" ht="35" thickBot="1" x14ac:dyDescent="0.4">
      <c r="A10" s="9" t="s">
        <v>59</v>
      </c>
      <c r="B10" s="7" t="s">
        <v>7</v>
      </c>
      <c r="C10" s="18">
        <v>520272.65038000001</v>
      </c>
      <c r="D10" s="18">
        <v>97083.481809999997</v>
      </c>
      <c r="E10" s="16">
        <f t="shared" si="0"/>
        <v>0.18660116333059512</v>
      </c>
      <c r="F10" s="18">
        <v>83034.256739999997</v>
      </c>
      <c r="G10" s="16">
        <f t="shared" si="1"/>
        <v>1.169197938556751</v>
      </c>
    </row>
    <row r="11" spans="1:12" ht="15" thickBot="1" x14ac:dyDescent="0.4">
      <c r="A11" s="9" t="s">
        <v>60</v>
      </c>
      <c r="B11" s="7" t="s">
        <v>8</v>
      </c>
      <c r="C11" s="18">
        <v>336664.06</v>
      </c>
      <c r="D11" s="18">
        <v>11789.38759</v>
      </c>
      <c r="E11" s="16">
        <f t="shared" si="0"/>
        <v>3.5018254072026578E-2</v>
      </c>
      <c r="F11" s="18">
        <v>48398.822240000001</v>
      </c>
      <c r="G11" s="16">
        <f t="shared" si="1"/>
        <v>0.2435883156730303</v>
      </c>
    </row>
    <row r="12" spans="1:12" ht="15" thickBot="1" x14ac:dyDescent="0.4">
      <c r="A12" s="9" t="s">
        <v>61</v>
      </c>
      <c r="B12" s="7" t="s">
        <v>9</v>
      </c>
      <c r="C12" s="18">
        <v>4254244.2058699997</v>
      </c>
      <c r="D12" s="18">
        <v>0</v>
      </c>
      <c r="E12" s="16">
        <f t="shared" si="0"/>
        <v>0</v>
      </c>
      <c r="F12" s="18">
        <v>0</v>
      </c>
      <c r="G12" s="16" t="str">
        <f t="shared" si="1"/>
        <v>-</v>
      </c>
    </row>
    <row r="13" spans="1:12" ht="23.5" thickBot="1" x14ac:dyDescent="0.4">
      <c r="A13" s="9" t="s">
        <v>62</v>
      </c>
      <c r="B13" s="7" t="s">
        <v>10</v>
      </c>
      <c r="C13" s="18">
        <v>225</v>
      </c>
      <c r="D13" s="18">
        <v>0</v>
      </c>
      <c r="E13" s="16">
        <f t="shared" si="0"/>
        <v>0</v>
      </c>
      <c r="F13" s="18">
        <v>0</v>
      </c>
      <c r="G13" s="16" t="str">
        <f t="shared" si="1"/>
        <v>-</v>
      </c>
    </row>
    <row r="14" spans="1:12" ht="15" thickBot="1" x14ac:dyDescent="0.4">
      <c r="A14" s="9" t="s">
        <v>63</v>
      </c>
      <c r="B14" s="7" t="s">
        <v>11</v>
      </c>
      <c r="C14" s="18">
        <v>4614332.3460600004</v>
      </c>
      <c r="D14" s="18">
        <v>527794.35361999995</v>
      </c>
      <c r="E14" s="16">
        <f t="shared" si="0"/>
        <v>0.11438152132034077</v>
      </c>
      <c r="F14" s="18">
        <v>498974.28606000001</v>
      </c>
      <c r="G14" s="16">
        <f t="shared" si="1"/>
        <v>1.0577586227690587</v>
      </c>
    </row>
    <row r="15" spans="1:12" ht="15" thickBot="1" x14ac:dyDescent="0.4">
      <c r="A15" s="8" t="s">
        <v>64</v>
      </c>
      <c r="B15" s="5" t="s">
        <v>103</v>
      </c>
      <c r="C15" s="17">
        <v>40618.300000000003</v>
      </c>
      <c r="D15" s="17">
        <v>7571.5162</v>
      </c>
      <c r="E15" s="15">
        <f t="shared" si="0"/>
        <v>0.18640652612246203</v>
      </c>
      <c r="F15" s="17">
        <v>7052.0580399999999</v>
      </c>
      <c r="G15" s="15">
        <f t="shared" si="1"/>
        <v>1.0736605054940813</v>
      </c>
    </row>
    <row r="16" spans="1:12" ht="15" thickBot="1" x14ac:dyDescent="0.4">
      <c r="A16" s="9" t="s">
        <v>65</v>
      </c>
      <c r="B16" s="7" t="s">
        <v>12</v>
      </c>
      <c r="C16" s="18">
        <v>40618.300000000003</v>
      </c>
      <c r="D16" s="18">
        <v>7571.5162</v>
      </c>
      <c r="E16" s="16">
        <f t="shared" si="0"/>
        <v>0.18640652612246203</v>
      </c>
      <c r="F16" s="18">
        <v>7052.0580399999999</v>
      </c>
      <c r="G16" s="16">
        <f t="shared" si="1"/>
        <v>1.0736605054940813</v>
      </c>
    </row>
    <row r="17" spans="1:7" ht="23.5" thickBot="1" x14ac:dyDescent="0.4">
      <c r="A17" s="8" t="s">
        <v>66</v>
      </c>
      <c r="B17" s="5" t="s">
        <v>104</v>
      </c>
      <c r="C17" s="17">
        <v>1693648.0105000001</v>
      </c>
      <c r="D17" s="17">
        <v>138110.10946000001</v>
      </c>
      <c r="E17" s="15">
        <f t="shared" si="0"/>
        <v>8.1545934340410575E-2</v>
      </c>
      <c r="F17" s="17">
        <v>118706.14003</v>
      </c>
      <c r="G17" s="15">
        <f t="shared" si="1"/>
        <v>1.163462222131864</v>
      </c>
    </row>
    <row r="18" spans="1:7" ht="15" thickBot="1" x14ac:dyDescent="0.4">
      <c r="A18" s="9" t="s">
        <v>117</v>
      </c>
      <c r="B18" s="7" t="s">
        <v>120</v>
      </c>
      <c r="C18" s="18">
        <v>138639.54647999999</v>
      </c>
      <c r="D18" s="18">
        <v>25624.056659999998</v>
      </c>
      <c r="E18" s="16">
        <f t="shared" si="0"/>
        <v>0.18482501790134245</v>
      </c>
      <c r="F18" s="18">
        <v>19887.623230000001</v>
      </c>
      <c r="G18" s="16">
        <f t="shared" si="1"/>
        <v>1.2884423826647482</v>
      </c>
    </row>
    <row r="19" spans="1:7" ht="15" thickBot="1" x14ac:dyDescent="0.4">
      <c r="A19" s="9" t="s">
        <v>67</v>
      </c>
      <c r="B19" s="7" t="s">
        <v>131</v>
      </c>
      <c r="C19" s="18">
        <v>282818.45825000003</v>
      </c>
      <c r="D19" s="18">
        <v>37760.50288</v>
      </c>
      <c r="E19" s="16">
        <f t="shared" si="0"/>
        <v>0.13351498736557446</v>
      </c>
      <c r="F19" s="18">
        <v>35482.775999999998</v>
      </c>
      <c r="G19" s="16">
        <f t="shared" si="1"/>
        <v>1.0641924656627768</v>
      </c>
    </row>
    <row r="20" spans="1:7" ht="35" thickBot="1" x14ac:dyDescent="0.4">
      <c r="A20" s="9" t="s">
        <v>115</v>
      </c>
      <c r="B20" s="7" t="s">
        <v>13</v>
      </c>
      <c r="C20" s="18">
        <v>771804.24014000001</v>
      </c>
      <c r="D20" s="18">
        <v>62923.685560000005</v>
      </c>
      <c r="E20" s="16">
        <f t="shared" si="0"/>
        <v>8.1528038183083934E-2</v>
      </c>
      <c r="F20" s="18">
        <v>53116.050130000003</v>
      </c>
      <c r="G20" s="16">
        <f t="shared" si="1"/>
        <v>1.1846454208472974</v>
      </c>
    </row>
    <row r="21" spans="1:7" ht="23.5" thickBot="1" x14ac:dyDescent="0.4">
      <c r="A21" s="9" t="s">
        <v>124</v>
      </c>
      <c r="B21" s="7" t="s">
        <v>123</v>
      </c>
      <c r="C21" s="18">
        <v>500385.76562999998</v>
      </c>
      <c r="D21" s="18">
        <v>11801.86436</v>
      </c>
      <c r="E21" s="16">
        <f t="shared" si="0"/>
        <v>2.3585531744975029E-2</v>
      </c>
      <c r="F21" s="18">
        <v>10219.69067</v>
      </c>
      <c r="G21" s="16">
        <f t="shared" si="1"/>
        <v>1.154816201496635</v>
      </c>
    </row>
    <row r="22" spans="1:7" ht="15" thickBot="1" x14ac:dyDescent="0.4">
      <c r="A22" s="8" t="s">
        <v>68</v>
      </c>
      <c r="B22" s="5" t="s">
        <v>105</v>
      </c>
      <c r="C22" s="17">
        <v>23313082.52177</v>
      </c>
      <c r="D22" s="17">
        <v>2667714.7838900001</v>
      </c>
      <c r="E22" s="15">
        <f t="shared" si="0"/>
        <v>0.11442994642166518</v>
      </c>
      <c r="F22" s="17">
        <v>3795223.6408500001</v>
      </c>
      <c r="G22" s="15">
        <f t="shared" si="1"/>
        <v>0.70291372428648857</v>
      </c>
    </row>
    <row r="23" spans="1:7" ht="15" thickBot="1" x14ac:dyDescent="0.4">
      <c r="A23" s="9" t="s">
        <v>69</v>
      </c>
      <c r="B23" s="7" t="s">
        <v>14</v>
      </c>
      <c r="C23" s="18">
        <v>468369.36222000001</v>
      </c>
      <c r="D23" s="18">
        <v>75871.882099999988</v>
      </c>
      <c r="E23" s="16">
        <f t="shared" si="0"/>
        <v>0.16199155670725074</v>
      </c>
      <c r="F23" s="18">
        <v>71319.602270000003</v>
      </c>
      <c r="G23" s="16">
        <f t="shared" si="1"/>
        <v>1.0638292935617626</v>
      </c>
    </row>
    <row r="24" spans="1:7" ht="15" thickBot="1" x14ac:dyDescent="0.4">
      <c r="A24" s="9" t="s">
        <v>128</v>
      </c>
      <c r="B24" s="7" t="s">
        <v>130</v>
      </c>
      <c r="C24" s="18">
        <v>5441.3140000000003</v>
      </c>
      <c r="D24" s="18">
        <v>0</v>
      </c>
      <c r="E24" s="16">
        <f t="shared" si="0"/>
        <v>0</v>
      </c>
      <c r="F24" s="18">
        <v>0</v>
      </c>
      <c r="G24" s="16" t="str">
        <f t="shared" si="1"/>
        <v>-</v>
      </c>
    </row>
    <row r="25" spans="1:7" ht="15" thickBot="1" x14ac:dyDescent="0.4">
      <c r="A25" s="9" t="s">
        <v>70</v>
      </c>
      <c r="B25" s="7" t="s">
        <v>15</v>
      </c>
      <c r="C25" s="18">
        <v>4396032.1844199998</v>
      </c>
      <c r="D25" s="18">
        <v>563431.02009000001</v>
      </c>
      <c r="E25" s="16">
        <f t="shared" si="0"/>
        <v>0.1281680835019495</v>
      </c>
      <c r="F25" s="18">
        <v>464480.37276999996</v>
      </c>
      <c r="G25" s="16">
        <f t="shared" si="1"/>
        <v>1.2130351530892312</v>
      </c>
    </row>
    <row r="26" spans="1:7" ht="15" thickBot="1" x14ac:dyDescent="0.4">
      <c r="A26" s="9" t="s">
        <v>116</v>
      </c>
      <c r="B26" s="7" t="s">
        <v>16</v>
      </c>
      <c r="C26" s="18">
        <v>74862.285759999999</v>
      </c>
      <c r="D26" s="18">
        <v>7001.4091799999997</v>
      </c>
      <c r="E26" s="16">
        <f t="shared" si="0"/>
        <v>9.3523849945561691E-2</v>
      </c>
      <c r="F26" s="18">
        <v>6093.8330400000004</v>
      </c>
      <c r="G26" s="16">
        <f t="shared" si="1"/>
        <v>1.1489335421634721</v>
      </c>
    </row>
    <row r="27" spans="1:7" ht="15" thickBot="1" x14ac:dyDescent="0.4">
      <c r="A27" s="9" t="s">
        <v>71</v>
      </c>
      <c r="B27" s="7" t="s">
        <v>17</v>
      </c>
      <c r="C27" s="18">
        <v>205938.51819999999</v>
      </c>
      <c r="D27" s="18">
        <v>31705.338199999998</v>
      </c>
      <c r="E27" s="16">
        <f t="shared" si="0"/>
        <v>0.15395535753641254</v>
      </c>
      <c r="F27" s="18">
        <v>27887.760920000001</v>
      </c>
      <c r="G27" s="16">
        <f t="shared" si="1"/>
        <v>1.1368907776766755</v>
      </c>
    </row>
    <row r="28" spans="1:7" ht="15" thickBot="1" x14ac:dyDescent="0.4">
      <c r="A28" s="9" t="s">
        <v>72</v>
      </c>
      <c r="B28" s="7" t="s">
        <v>18</v>
      </c>
      <c r="C28" s="18">
        <v>1290752.16435</v>
      </c>
      <c r="D28" s="18">
        <v>177626.14919999999</v>
      </c>
      <c r="E28" s="16">
        <f t="shared" si="0"/>
        <v>0.13761445001291117</v>
      </c>
      <c r="F28" s="18">
        <v>639867.85080999997</v>
      </c>
      <c r="G28" s="16">
        <f t="shared" si="1"/>
        <v>0.27759817745983872</v>
      </c>
    </row>
    <row r="29" spans="1:7" ht="15" thickBot="1" x14ac:dyDescent="0.4">
      <c r="A29" s="9" t="s">
        <v>73</v>
      </c>
      <c r="B29" s="7" t="s">
        <v>19</v>
      </c>
      <c r="C29" s="18">
        <v>11882561.683190001</v>
      </c>
      <c r="D29" s="18">
        <v>1461281.0919600001</v>
      </c>
      <c r="E29" s="16">
        <f t="shared" si="0"/>
        <v>0.12297694141384027</v>
      </c>
      <c r="F29" s="18">
        <v>1362238.27006</v>
      </c>
      <c r="G29" s="16">
        <f t="shared" si="1"/>
        <v>1.0727059458516297</v>
      </c>
    </row>
    <row r="30" spans="1:7" ht="15" thickBot="1" x14ac:dyDescent="0.4">
      <c r="A30" s="9" t="s">
        <v>127</v>
      </c>
      <c r="B30" s="7" t="s">
        <v>129</v>
      </c>
      <c r="C30" s="18">
        <v>2031334.5476600002</v>
      </c>
      <c r="D30" s="18">
        <v>201920.13806</v>
      </c>
      <c r="E30" s="16">
        <f t="shared" si="0"/>
        <v>9.9402699714137344E-2</v>
      </c>
      <c r="F30" s="18">
        <v>238821.98300000001</v>
      </c>
      <c r="G30" s="16">
        <f t="shared" si="1"/>
        <v>0.84548388520833939</v>
      </c>
    </row>
    <row r="31" spans="1:7" ht="15" thickBot="1" x14ac:dyDescent="0.4">
      <c r="A31" s="9" t="s">
        <v>74</v>
      </c>
      <c r="B31" s="7" t="s">
        <v>20</v>
      </c>
      <c r="C31" s="18">
        <v>2957790.4619699996</v>
      </c>
      <c r="D31" s="18">
        <v>148877.75509999998</v>
      </c>
      <c r="E31" s="16">
        <f t="shared" si="0"/>
        <v>5.0334111565442603E-2</v>
      </c>
      <c r="F31" s="18">
        <v>984513.96798000007</v>
      </c>
      <c r="G31" s="16">
        <f t="shared" si="1"/>
        <v>0.15121954582875391</v>
      </c>
    </row>
    <row r="32" spans="1:7" ht="15" thickBot="1" x14ac:dyDescent="0.4">
      <c r="A32" s="8" t="s">
        <v>75</v>
      </c>
      <c r="B32" s="5" t="s">
        <v>106</v>
      </c>
      <c r="C32" s="17">
        <v>12278386.203910001</v>
      </c>
      <c r="D32" s="17">
        <v>700586.53088999994</v>
      </c>
      <c r="E32" s="15">
        <f t="shared" si="0"/>
        <v>5.705851886845692E-2</v>
      </c>
      <c r="F32" s="17">
        <v>591684.89692999993</v>
      </c>
      <c r="G32" s="15">
        <f t="shared" si="1"/>
        <v>1.1840534286493436</v>
      </c>
    </row>
    <row r="33" spans="1:7" ht="15" thickBot="1" x14ac:dyDescent="0.4">
      <c r="A33" s="9" t="s">
        <v>76</v>
      </c>
      <c r="B33" s="7" t="s">
        <v>21</v>
      </c>
      <c r="C33" s="18">
        <v>1183167.939</v>
      </c>
      <c r="D33" s="18">
        <v>140459.81761000003</v>
      </c>
      <c r="E33" s="16">
        <f t="shared" si="0"/>
        <v>0.11871503019995205</v>
      </c>
      <c r="F33" s="18">
        <v>139713.5961</v>
      </c>
      <c r="G33" s="16">
        <f t="shared" si="1"/>
        <v>1.005341080115538</v>
      </c>
    </row>
    <row r="34" spans="1:7" ht="15" thickBot="1" x14ac:dyDescent="0.4">
      <c r="A34" s="9" t="s">
        <v>77</v>
      </c>
      <c r="B34" s="7" t="s">
        <v>22</v>
      </c>
      <c r="C34" s="18">
        <v>6966146.7890900001</v>
      </c>
      <c r="D34" s="18">
        <v>222780.24187999999</v>
      </c>
      <c r="E34" s="16">
        <f t="shared" si="0"/>
        <v>3.1980411642905125E-2</v>
      </c>
      <c r="F34" s="18">
        <v>74056.288310000004</v>
      </c>
      <c r="G34" s="16">
        <f t="shared" si="1"/>
        <v>3.0082555710521266</v>
      </c>
    </row>
    <row r="35" spans="1:7" ht="15" thickBot="1" x14ac:dyDescent="0.4">
      <c r="A35" s="9" t="s">
        <v>78</v>
      </c>
      <c r="B35" s="7" t="s">
        <v>23</v>
      </c>
      <c r="C35" s="18">
        <v>3581433.2864600001</v>
      </c>
      <c r="D35" s="18">
        <v>253535.75111000001</v>
      </c>
      <c r="E35" s="16">
        <f t="shared" si="0"/>
        <v>7.0791700090720555E-2</v>
      </c>
      <c r="F35" s="18">
        <v>304021.58703</v>
      </c>
      <c r="G35" s="16">
        <f t="shared" si="1"/>
        <v>0.83393996323353781</v>
      </c>
    </row>
    <row r="36" spans="1:7" ht="23.5" thickBot="1" x14ac:dyDescent="0.4">
      <c r="A36" s="9" t="s">
        <v>79</v>
      </c>
      <c r="B36" s="7" t="s">
        <v>24</v>
      </c>
      <c r="C36" s="18">
        <v>547638.18935999996</v>
      </c>
      <c r="D36" s="18">
        <v>83810.720290000012</v>
      </c>
      <c r="E36" s="16">
        <f t="shared" si="0"/>
        <v>0.15304031369314441</v>
      </c>
      <c r="F36" s="18">
        <v>73893.425489999994</v>
      </c>
      <c r="G36" s="16">
        <f t="shared" si="1"/>
        <v>1.1342107871469855</v>
      </c>
    </row>
    <row r="37" spans="1:7" ht="15" thickBot="1" x14ac:dyDescent="0.4">
      <c r="A37" s="8" t="s">
        <v>80</v>
      </c>
      <c r="B37" s="5" t="s">
        <v>107</v>
      </c>
      <c r="C37" s="17">
        <v>554112.29467999993</v>
      </c>
      <c r="D37" s="17">
        <v>54705.255440000001</v>
      </c>
      <c r="E37" s="15">
        <f t="shared" si="0"/>
        <v>9.8725936899834194E-2</v>
      </c>
      <c r="F37" s="17">
        <v>12140.2482</v>
      </c>
      <c r="G37" s="15">
        <f t="shared" si="1"/>
        <v>4.5061068389030137</v>
      </c>
    </row>
    <row r="38" spans="1:7" ht="15" thickBot="1" x14ac:dyDescent="0.4">
      <c r="A38" s="9" t="s">
        <v>125</v>
      </c>
      <c r="B38" s="7" t="s">
        <v>126</v>
      </c>
      <c r="C38" s="18">
        <v>54695.7</v>
      </c>
      <c r="D38" s="18">
        <v>0</v>
      </c>
      <c r="E38" s="16">
        <f t="shared" si="0"/>
        <v>0</v>
      </c>
      <c r="F38" s="18">
        <v>1836.0341699999999</v>
      </c>
      <c r="G38" s="16">
        <f t="shared" si="1"/>
        <v>0</v>
      </c>
    </row>
    <row r="39" spans="1:7" ht="23.5" thickBot="1" x14ac:dyDescent="0.4">
      <c r="A39" s="9" t="s">
        <v>81</v>
      </c>
      <c r="B39" s="7" t="s">
        <v>25</v>
      </c>
      <c r="C39" s="18">
        <v>82883.37</v>
      </c>
      <c r="D39" s="18">
        <v>7436.5881200000003</v>
      </c>
      <c r="E39" s="16">
        <f t="shared" si="0"/>
        <v>8.9723524996630818E-2</v>
      </c>
      <c r="F39" s="18">
        <v>5862.9786399999994</v>
      </c>
      <c r="G39" s="16">
        <f t="shared" si="1"/>
        <v>1.2683976143566509</v>
      </c>
    </row>
    <row r="40" spans="1:7" ht="15" thickBot="1" x14ac:dyDescent="0.4">
      <c r="A40" s="9" t="s">
        <v>82</v>
      </c>
      <c r="B40" s="7" t="s">
        <v>26</v>
      </c>
      <c r="C40" s="18">
        <v>416533.22467999998</v>
      </c>
      <c r="D40" s="18">
        <v>47268.66732</v>
      </c>
      <c r="E40" s="16">
        <f t="shared" si="0"/>
        <v>0.1134811451266918</v>
      </c>
      <c r="F40" s="18">
        <v>4441.2353899999998</v>
      </c>
      <c r="G40" s="16">
        <f t="shared" si="1"/>
        <v>10.643134886845077</v>
      </c>
    </row>
    <row r="41" spans="1:7" ht="15" thickBot="1" x14ac:dyDescent="0.4">
      <c r="A41" s="8" t="s">
        <v>83</v>
      </c>
      <c r="B41" s="5" t="s">
        <v>108</v>
      </c>
      <c r="C41" s="17">
        <v>36845885.637120001</v>
      </c>
      <c r="D41" s="17">
        <v>7582112.8956800001</v>
      </c>
      <c r="E41" s="15">
        <f t="shared" si="0"/>
        <v>0.20577909214486298</v>
      </c>
      <c r="F41" s="17">
        <v>7345874.9366699997</v>
      </c>
      <c r="G41" s="15">
        <f t="shared" si="1"/>
        <v>1.03215926775866</v>
      </c>
    </row>
    <row r="42" spans="1:7" ht="15" thickBot="1" x14ac:dyDescent="0.4">
      <c r="A42" s="9" t="s">
        <v>84</v>
      </c>
      <c r="B42" s="7" t="s">
        <v>27</v>
      </c>
      <c r="C42" s="18">
        <v>9041398.6406800002</v>
      </c>
      <c r="D42" s="18">
        <v>2096089.9194</v>
      </c>
      <c r="E42" s="16">
        <f t="shared" si="0"/>
        <v>0.23183248551491298</v>
      </c>
      <c r="F42" s="18">
        <v>1834034.73609</v>
      </c>
      <c r="G42" s="16">
        <f t="shared" si="1"/>
        <v>1.1428845256599003</v>
      </c>
    </row>
    <row r="43" spans="1:7" ht="15" thickBot="1" x14ac:dyDescent="0.4">
      <c r="A43" s="9" t="s">
        <v>85</v>
      </c>
      <c r="B43" s="7" t="s">
        <v>28</v>
      </c>
      <c r="C43" s="18">
        <v>21473184.173289999</v>
      </c>
      <c r="D43" s="18">
        <v>4305012.6248199996</v>
      </c>
      <c r="E43" s="16">
        <f t="shared" si="0"/>
        <v>0.20048319755832514</v>
      </c>
      <c r="F43" s="18">
        <v>4388026.5974899996</v>
      </c>
      <c r="G43" s="16">
        <f t="shared" si="1"/>
        <v>0.9810817070440081</v>
      </c>
    </row>
    <row r="44" spans="1:7" ht="15" thickBot="1" x14ac:dyDescent="0.4">
      <c r="A44" s="9" t="s">
        <v>86</v>
      </c>
      <c r="B44" s="7" t="s">
        <v>29</v>
      </c>
      <c r="C44" s="18">
        <v>1896099.35555</v>
      </c>
      <c r="D44" s="18">
        <v>333332.44352999999</v>
      </c>
      <c r="E44" s="16">
        <f t="shared" si="0"/>
        <v>0.17579903845983352</v>
      </c>
      <c r="F44" s="18">
        <v>398921.24945</v>
      </c>
      <c r="G44" s="16">
        <f t="shared" si="1"/>
        <v>0.83558457713037726</v>
      </c>
    </row>
    <row r="45" spans="1:7" ht="15" thickBot="1" x14ac:dyDescent="0.4">
      <c r="A45" s="9" t="s">
        <v>87</v>
      </c>
      <c r="B45" s="7" t="s">
        <v>30</v>
      </c>
      <c r="C45" s="18">
        <v>2544861.2601100001</v>
      </c>
      <c r="D45" s="18">
        <v>563648.35696</v>
      </c>
      <c r="E45" s="16">
        <f t="shared" si="0"/>
        <v>0.22148490599272852</v>
      </c>
      <c r="F45" s="18">
        <v>477758.34087000001</v>
      </c>
      <c r="G45" s="16">
        <f t="shared" si="1"/>
        <v>1.179777114793211</v>
      </c>
    </row>
    <row r="46" spans="1:7" ht="23.5" thickBot="1" x14ac:dyDescent="0.4">
      <c r="A46" s="9" t="s">
        <v>88</v>
      </c>
      <c r="B46" s="7" t="s">
        <v>31</v>
      </c>
      <c r="C46" s="18">
        <v>153692.18980000002</v>
      </c>
      <c r="D46" s="18">
        <v>31675.4</v>
      </c>
      <c r="E46" s="16">
        <f t="shared" si="0"/>
        <v>0.20609635428592218</v>
      </c>
      <c r="F46" s="18">
        <v>21048.65</v>
      </c>
      <c r="G46" s="16">
        <f t="shared" si="1"/>
        <v>1.5048661078026382</v>
      </c>
    </row>
    <row r="47" spans="1:7" ht="15" thickBot="1" x14ac:dyDescent="0.4">
      <c r="A47" s="9" t="s">
        <v>89</v>
      </c>
      <c r="B47" s="7" t="s">
        <v>32</v>
      </c>
      <c r="C47" s="18">
        <v>126317.6</v>
      </c>
      <c r="D47" s="18">
        <v>31341.8</v>
      </c>
      <c r="E47" s="16">
        <f t="shared" si="0"/>
        <v>0.24811902696061355</v>
      </c>
      <c r="F47" s="18">
        <v>27011.026000000002</v>
      </c>
      <c r="G47" s="16">
        <f t="shared" si="1"/>
        <v>1.1603335615611194</v>
      </c>
    </row>
    <row r="48" spans="1:7" ht="15" thickBot="1" x14ac:dyDescent="0.4">
      <c r="A48" s="9" t="s">
        <v>90</v>
      </c>
      <c r="B48" s="7" t="s">
        <v>33</v>
      </c>
      <c r="C48" s="18">
        <v>393507.03835000005</v>
      </c>
      <c r="D48" s="18">
        <v>44864.08784</v>
      </c>
      <c r="E48" s="16">
        <f t="shared" si="0"/>
        <v>0.11401089044840967</v>
      </c>
      <c r="F48" s="18">
        <v>24986.242710000002</v>
      </c>
      <c r="G48" s="16">
        <f t="shared" si="1"/>
        <v>1.7955515905576505</v>
      </c>
    </row>
    <row r="49" spans="1:7" ht="23.5" thickBot="1" x14ac:dyDescent="0.4">
      <c r="A49" s="9" t="s">
        <v>118</v>
      </c>
      <c r="B49" s="7" t="s">
        <v>121</v>
      </c>
      <c r="C49" s="18">
        <v>88068.7</v>
      </c>
      <c r="D49" s="18">
        <v>23043.7</v>
      </c>
      <c r="E49" s="16">
        <f t="shared" si="0"/>
        <v>0.26165595722430329</v>
      </c>
      <c r="F49" s="18">
        <v>15846.9</v>
      </c>
      <c r="G49" s="16">
        <f t="shared" si="1"/>
        <v>1.4541456057651656</v>
      </c>
    </row>
    <row r="50" spans="1:7" ht="15" thickBot="1" x14ac:dyDescent="0.4">
      <c r="A50" s="9" t="s">
        <v>91</v>
      </c>
      <c r="B50" s="7" t="s">
        <v>34</v>
      </c>
      <c r="C50" s="18">
        <v>1128756.6793399998</v>
      </c>
      <c r="D50" s="18">
        <v>153104.56312999999</v>
      </c>
      <c r="E50" s="16">
        <f t="shared" si="0"/>
        <v>0.13564000632937334</v>
      </c>
      <c r="F50" s="18">
        <v>158241.19406000001</v>
      </c>
      <c r="G50" s="16">
        <f t="shared" si="1"/>
        <v>0.96753923047337242</v>
      </c>
    </row>
    <row r="51" spans="1:7" ht="15" thickBot="1" x14ac:dyDescent="0.4">
      <c r="A51" s="8" t="s">
        <v>92</v>
      </c>
      <c r="B51" s="5" t="s">
        <v>109</v>
      </c>
      <c r="C51" s="17">
        <v>5523460.8331400007</v>
      </c>
      <c r="D51" s="17">
        <v>889599.43457000004</v>
      </c>
      <c r="E51" s="15">
        <f t="shared" si="0"/>
        <v>0.16105834031311067</v>
      </c>
      <c r="F51" s="17">
        <v>882896.37566999998</v>
      </c>
      <c r="G51" s="15">
        <f t="shared" si="1"/>
        <v>1.0075921241549024</v>
      </c>
    </row>
    <row r="52" spans="1:7" ht="15" thickBot="1" x14ac:dyDescent="0.4">
      <c r="A52" s="9" t="s">
        <v>93</v>
      </c>
      <c r="B52" s="7" t="s">
        <v>35</v>
      </c>
      <c r="C52" s="18">
        <v>5263885.6057399996</v>
      </c>
      <c r="D52" s="18">
        <v>841384.82142999989</v>
      </c>
      <c r="E52" s="16">
        <f t="shared" si="0"/>
        <v>0.15984101563919104</v>
      </c>
      <c r="F52" s="18">
        <v>833401.15587000002</v>
      </c>
      <c r="G52" s="16">
        <f t="shared" si="1"/>
        <v>1.0095796190151256</v>
      </c>
    </row>
    <row r="53" spans="1:7" ht="15" thickBot="1" x14ac:dyDescent="0.4">
      <c r="A53" s="9" t="s">
        <v>94</v>
      </c>
      <c r="B53" s="7" t="s">
        <v>36</v>
      </c>
      <c r="C53" s="18">
        <v>259575.2274</v>
      </c>
      <c r="D53" s="18">
        <v>48214.613140000001</v>
      </c>
      <c r="E53" s="16">
        <f t="shared" si="0"/>
        <v>0.18574427776847244</v>
      </c>
      <c r="F53" s="18">
        <v>49495.219799999999</v>
      </c>
      <c r="G53" s="16">
        <f t="shared" si="1"/>
        <v>0.974126659803216</v>
      </c>
    </row>
    <row r="54" spans="1:7" ht="15" thickBot="1" x14ac:dyDescent="0.4">
      <c r="A54" s="8" t="s">
        <v>95</v>
      </c>
      <c r="B54" s="5" t="s">
        <v>110</v>
      </c>
      <c r="C54" s="17">
        <v>9141125.0138499998</v>
      </c>
      <c r="D54" s="17">
        <v>1448674.1928800002</v>
      </c>
      <c r="E54" s="15">
        <f t="shared" si="0"/>
        <v>0.15847876390324708</v>
      </c>
      <c r="F54" s="17">
        <v>1560144.4152899999</v>
      </c>
      <c r="G54" s="15">
        <f t="shared" si="1"/>
        <v>0.92855134350541546</v>
      </c>
    </row>
    <row r="55" spans="1:7" ht="15" thickBot="1" x14ac:dyDescent="0.4">
      <c r="A55" s="9" t="s">
        <v>96</v>
      </c>
      <c r="B55" s="7" t="s">
        <v>37</v>
      </c>
      <c r="C55" s="18">
        <v>3164637.32198</v>
      </c>
      <c r="D55" s="18">
        <v>702897.77099999995</v>
      </c>
      <c r="E55" s="16">
        <f t="shared" si="0"/>
        <v>0.22211005542973944</v>
      </c>
      <c r="F55" s="18">
        <v>806339.51504999993</v>
      </c>
      <c r="G55" s="16">
        <f t="shared" si="1"/>
        <v>0.87171440550871959</v>
      </c>
    </row>
    <row r="56" spans="1:7" ht="15" thickBot="1" x14ac:dyDescent="0.4">
      <c r="A56" s="9" t="s">
        <v>97</v>
      </c>
      <c r="B56" s="7" t="s">
        <v>38</v>
      </c>
      <c r="C56" s="18">
        <v>3290184.37396</v>
      </c>
      <c r="D56" s="18">
        <v>313846.20622000005</v>
      </c>
      <c r="E56" s="16">
        <f t="shared" si="0"/>
        <v>9.538863800579693E-2</v>
      </c>
      <c r="F56" s="18">
        <v>319241.40005</v>
      </c>
      <c r="G56" s="16">
        <f t="shared" si="1"/>
        <v>0.98309995561617336</v>
      </c>
    </row>
    <row r="57" spans="1:7" ht="23.5" thickBot="1" x14ac:dyDescent="0.4">
      <c r="A57" s="9" t="s">
        <v>119</v>
      </c>
      <c r="B57" s="7" t="s">
        <v>122</v>
      </c>
      <c r="C57" s="18">
        <v>46032.9</v>
      </c>
      <c r="D57" s="18">
        <v>11428.995000000001</v>
      </c>
      <c r="E57" s="16">
        <f t="shared" si="0"/>
        <v>0.24827883969943237</v>
      </c>
      <c r="F57" s="18">
        <v>8418.3240000000005</v>
      </c>
      <c r="G57" s="16">
        <f t="shared" si="1"/>
        <v>1.3576330633033369</v>
      </c>
    </row>
    <row r="58" spans="1:7" ht="15" thickBot="1" x14ac:dyDescent="0.4">
      <c r="A58" s="9" t="s">
        <v>98</v>
      </c>
      <c r="B58" s="7" t="s">
        <v>39</v>
      </c>
      <c r="C58" s="18">
        <v>323093.92881000001</v>
      </c>
      <c r="D58" s="18">
        <v>49744.077409999998</v>
      </c>
      <c r="E58" s="16">
        <f t="shared" si="0"/>
        <v>0.15396165936393286</v>
      </c>
      <c r="F58" s="18">
        <v>78674.153689999992</v>
      </c>
      <c r="G58" s="16">
        <f t="shared" si="1"/>
        <v>0.63227979046341876</v>
      </c>
    </row>
    <row r="59" spans="1:7" ht="15" thickBot="1" x14ac:dyDescent="0.4">
      <c r="A59" s="9" t="s">
        <v>99</v>
      </c>
      <c r="B59" s="7" t="s">
        <v>40</v>
      </c>
      <c r="C59" s="18">
        <v>449987.87949000002</v>
      </c>
      <c r="D59" s="18">
        <v>69040.742849999995</v>
      </c>
      <c r="E59" s="16">
        <f t="shared" si="0"/>
        <v>0.1534280055014999</v>
      </c>
      <c r="F59" s="18">
        <v>43056.023529999999</v>
      </c>
      <c r="G59" s="16">
        <f t="shared" si="1"/>
        <v>1.603509502030412</v>
      </c>
    </row>
    <row r="60" spans="1:7" ht="23.5" thickBot="1" x14ac:dyDescent="0.4">
      <c r="A60" s="9" t="s">
        <v>100</v>
      </c>
      <c r="B60" s="7" t="s">
        <v>41</v>
      </c>
      <c r="C60" s="18">
        <v>139588</v>
      </c>
      <c r="D60" s="18">
        <v>30374.924999999999</v>
      </c>
      <c r="E60" s="16">
        <f t="shared" si="0"/>
        <v>0.21760412786199387</v>
      </c>
      <c r="F60" s="18">
        <v>22329.99</v>
      </c>
      <c r="G60" s="16">
        <f t="shared" si="1"/>
        <v>1.3602749038400821</v>
      </c>
    </row>
    <row r="61" spans="1:7" ht="15" thickBot="1" x14ac:dyDescent="0.4">
      <c r="A61" s="9" t="s">
        <v>101</v>
      </c>
      <c r="B61" s="7" t="s">
        <v>42</v>
      </c>
      <c r="C61" s="18">
        <v>1727600.6096099999</v>
      </c>
      <c r="D61" s="18">
        <v>271341.4754</v>
      </c>
      <c r="E61" s="16">
        <f t="shared" si="0"/>
        <v>0.15706261846090366</v>
      </c>
      <c r="F61" s="18">
        <v>282085.00897000002</v>
      </c>
      <c r="G61" s="16">
        <f t="shared" si="1"/>
        <v>0.96191384430803761</v>
      </c>
    </row>
    <row r="62" spans="1:7" ht="15" thickBot="1" x14ac:dyDescent="0.4">
      <c r="A62" s="4">
        <v>1000</v>
      </c>
      <c r="B62" s="5" t="s">
        <v>111</v>
      </c>
      <c r="C62" s="17">
        <v>25389948.815919999</v>
      </c>
      <c r="D62" s="17">
        <v>7225990.6908999998</v>
      </c>
      <c r="E62" s="15">
        <f t="shared" si="0"/>
        <v>0.28460044339944318</v>
      </c>
      <c r="F62" s="17">
        <v>4806225.6671799999</v>
      </c>
      <c r="G62" s="15">
        <f t="shared" si="1"/>
        <v>1.5034647124964839</v>
      </c>
    </row>
    <row r="63" spans="1:7" ht="15" thickBot="1" x14ac:dyDescent="0.4">
      <c r="A63" s="6">
        <v>1001</v>
      </c>
      <c r="B63" s="7" t="s">
        <v>43</v>
      </c>
      <c r="C63" s="18">
        <v>196816.24158999999</v>
      </c>
      <c r="D63" s="18">
        <v>33526.361600000004</v>
      </c>
      <c r="E63" s="16">
        <f t="shared" si="0"/>
        <v>0.1703434702804702</v>
      </c>
      <c r="F63" s="18">
        <v>32036.61148</v>
      </c>
      <c r="G63" s="16">
        <f t="shared" si="1"/>
        <v>1.0465014884901305</v>
      </c>
    </row>
    <row r="64" spans="1:7" ht="15" thickBot="1" x14ac:dyDescent="0.4">
      <c r="A64" s="6">
        <v>1002</v>
      </c>
      <c r="B64" s="7" t="s">
        <v>44</v>
      </c>
      <c r="C64" s="18">
        <v>2083596.2903</v>
      </c>
      <c r="D64" s="18">
        <v>440571.71244999999</v>
      </c>
      <c r="E64" s="16">
        <f t="shared" si="0"/>
        <v>0.2114477331818275</v>
      </c>
      <c r="F64" s="18">
        <v>446314.26562999998</v>
      </c>
      <c r="G64" s="16">
        <f t="shared" si="1"/>
        <v>0.98713338644487636</v>
      </c>
    </row>
    <row r="65" spans="1:7" ht="15" thickBot="1" x14ac:dyDescent="0.4">
      <c r="A65" s="6">
        <v>1003</v>
      </c>
      <c r="B65" s="7" t="s">
        <v>45</v>
      </c>
      <c r="C65" s="18">
        <v>18599497.56594</v>
      </c>
      <c r="D65" s="18">
        <v>5625578.7586499993</v>
      </c>
      <c r="E65" s="16">
        <f t="shared" si="0"/>
        <v>0.30245864108457104</v>
      </c>
      <c r="F65" s="18">
        <v>3475542.4023899999</v>
      </c>
      <c r="G65" s="16">
        <f t="shared" si="1"/>
        <v>1.6186189398182858</v>
      </c>
    </row>
    <row r="66" spans="1:7" ht="15" thickBot="1" x14ac:dyDescent="0.4">
      <c r="A66" s="6">
        <v>1004</v>
      </c>
      <c r="B66" s="7" t="s">
        <v>46</v>
      </c>
      <c r="C66" s="18">
        <v>4288827.5953000002</v>
      </c>
      <c r="D66" s="18">
        <v>1085903.81559</v>
      </c>
      <c r="E66" s="16">
        <f t="shared" si="0"/>
        <v>0.25319362727007494</v>
      </c>
      <c r="F66" s="18">
        <v>819036.50221000006</v>
      </c>
      <c r="G66" s="16">
        <f t="shared" si="1"/>
        <v>1.325830793450492</v>
      </c>
    </row>
    <row r="67" spans="1:7" ht="15" thickBot="1" x14ac:dyDescent="0.4">
      <c r="A67" s="6">
        <v>1006</v>
      </c>
      <c r="B67" s="7" t="s">
        <v>47</v>
      </c>
      <c r="C67" s="18">
        <v>221211.12278999999</v>
      </c>
      <c r="D67" s="18">
        <v>40410.042609999997</v>
      </c>
      <c r="E67" s="16">
        <f t="shared" si="0"/>
        <v>0.18267635958053535</v>
      </c>
      <c r="F67" s="18">
        <v>33295.885470000001</v>
      </c>
      <c r="G67" s="16">
        <f t="shared" si="1"/>
        <v>1.2136647528539206</v>
      </c>
    </row>
    <row r="68" spans="1:7" ht="15" thickBot="1" x14ac:dyDescent="0.4">
      <c r="A68" s="4">
        <v>1100</v>
      </c>
      <c r="B68" s="5" t="s">
        <v>112</v>
      </c>
      <c r="C68" s="17">
        <v>4058403.4380000001</v>
      </c>
      <c r="D68" s="17">
        <v>1141958.5074799999</v>
      </c>
      <c r="E68" s="15">
        <f t="shared" si="0"/>
        <v>0.28138121922219794</v>
      </c>
      <c r="F68" s="17">
        <v>435964.58792000002</v>
      </c>
      <c r="G68" s="15">
        <f t="shared" si="1"/>
        <v>2.6193836360157547</v>
      </c>
    </row>
    <row r="69" spans="1:7" ht="15" thickBot="1" x14ac:dyDescent="0.4">
      <c r="A69" s="6">
        <v>1101</v>
      </c>
      <c r="B69" s="7" t="s">
        <v>132</v>
      </c>
      <c r="C69" s="18">
        <v>509334.43797000003</v>
      </c>
      <c r="D69" s="18">
        <v>113267.89941</v>
      </c>
      <c r="E69" s="16">
        <f t="shared" si="0"/>
        <v>0.22238413695614181</v>
      </c>
      <c r="F69" s="18">
        <v>49468.872990000003</v>
      </c>
      <c r="G69" s="16">
        <f t="shared" si="1"/>
        <v>2.2896802082573577</v>
      </c>
    </row>
    <row r="70" spans="1:7" ht="15" thickBot="1" x14ac:dyDescent="0.4">
      <c r="A70" s="6">
        <v>1102</v>
      </c>
      <c r="B70" s="7" t="s">
        <v>48</v>
      </c>
      <c r="C70" s="18">
        <v>1586182.33745</v>
      </c>
      <c r="D70" s="18">
        <v>461638.73313000001</v>
      </c>
      <c r="E70" s="16">
        <f t="shared" ref="E70:E78" si="2">D70/C70</f>
        <v>0.29103762047441906</v>
      </c>
      <c r="F70" s="18">
        <v>47329.053970000001</v>
      </c>
      <c r="G70" s="16">
        <f t="shared" ref="G70:G78" si="3">IFERROR(D70/F70,"-")</f>
        <v>9.7538128149067678</v>
      </c>
    </row>
    <row r="71" spans="1:7" ht="15" thickBot="1" x14ac:dyDescent="0.4">
      <c r="A71" s="6">
        <v>1103</v>
      </c>
      <c r="B71" s="7" t="s">
        <v>49</v>
      </c>
      <c r="C71" s="18">
        <v>1881564.2625799999</v>
      </c>
      <c r="D71" s="18">
        <v>544094.49482000002</v>
      </c>
      <c r="E71" s="16">
        <f t="shared" si="2"/>
        <v>0.28917135898081842</v>
      </c>
      <c r="F71" s="18">
        <v>318738.85556</v>
      </c>
      <c r="G71" s="16">
        <f t="shared" si="3"/>
        <v>1.7070228035551778</v>
      </c>
    </row>
    <row r="72" spans="1:7" ht="23.5" thickBot="1" x14ac:dyDescent="0.4">
      <c r="A72" s="6">
        <v>1105</v>
      </c>
      <c r="B72" s="7" t="s">
        <v>50</v>
      </c>
      <c r="C72" s="18">
        <v>81322.399999999994</v>
      </c>
      <c r="D72" s="18">
        <v>22957.380120000002</v>
      </c>
      <c r="E72" s="16">
        <f t="shared" si="2"/>
        <v>0.2823008189625491</v>
      </c>
      <c r="F72" s="18">
        <v>20427.805399999997</v>
      </c>
      <c r="G72" s="16">
        <f t="shared" si="3"/>
        <v>1.1238299793084972</v>
      </c>
    </row>
    <row r="73" spans="1:7" ht="15" thickBot="1" x14ac:dyDescent="0.4">
      <c r="A73" s="4">
        <v>1200</v>
      </c>
      <c r="B73" s="5" t="s">
        <v>113</v>
      </c>
      <c r="C73" s="17">
        <v>346312.25699999998</v>
      </c>
      <c r="D73" s="17">
        <v>63496.885310000005</v>
      </c>
      <c r="E73" s="15">
        <f t="shared" si="2"/>
        <v>0.18335153904183071</v>
      </c>
      <c r="F73" s="17">
        <v>38405.880570000001</v>
      </c>
      <c r="G73" s="15">
        <f t="shared" si="3"/>
        <v>1.6533115337446358</v>
      </c>
    </row>
    <row r="74" spans="1:7" ht="15" thickBot="1" x14ac:dyDescent="0.4">
      <c r="A74" s="6">
        <v>1201</v>
      </c>
      <c r="B74" s="7" t="s">
        <v>51</v>
      </c>
      <c r="C74" s="18">
        <v>108960.3</v>
      </c>
      <c r="D74" s="18">
        <v>19264.928</v>
      </c>
      <c r="E74" s="16">
        <f t="shared" si="2"/>
        <v>0.17680685534089022</v>
      </c>
      <c r="F74" s="18">
        <v>15913.022999999999</v>
      </c>
      <c r="G74" s="16">
        <f t="shared" si="3"/>
        <v>1.2106391098661771</v>
      </c>
    </row>
    <row r="75" spans="1:7" ht="15" thickBot="1" x14ac:dyDescent="0.4">
      <c r="A75" s="6">
        <v>1202</v>
      </c>
      <c r="B75" s="7" t="s">
        <v>52</v>
      </c>
      <c r="C75" s="18">
        <v>146370.45699999999</v>
      </c>
      <c r="D75" s="18">
        <v>25580.832309999998</v>
      </c>
      <c r="E75" s="16">
        <f t="shared" si="2"/>
        <v>0.17476772864075979</v>
      </c>
      <c r="F75" s="18">
        <v>21168.957569999999</v>
      </c>
      <c r="G75" s="16">
        <f t="shared" si="3"/>
        <v>1.2084124702603389</v>
      </c>
    </row>
    <row r="76" spans="1:7" ht="23.5" thickBot="1" x14ac:dyDescent="0.4">
      <c r="A76" s="6">
        <v>1204</v>
      </c>
      <c r="B76" s="7" t="s">
        <v>53</v>
      </c>
      <c r="C76" s="18">
        <v>90981.5</v>
      </c>
      <c r="D76" s="18">
        <v>18651.125</v>
      </c>
      <c r="E76" s="16">
        <f t="shared" si="2"/>
        <v>0.20499909322224849</v>
      </c>
      <c r="F76" s="18">
        <v>1323.9</v>
      </c>
      <c r="G76" s="16">
        <f t="shared" si="3"/>
        <v>14.088016466500489</v>
      </c>
    </row>
    <row r="77" spans="1:7" ht="23.5" thickBot="1" x14ac:dyDescent="0.4">
      <c r="A77" s="4">
        <v>1300</v>
      </c>
      <c r="B77" s="5" t="s">
        <v>114</v>
      </c>
      <c r="C77" s="17">
        <v>426390.31504000002</v>
      </c>
      <c r="D77" s="17">
        <v>16146.370710000001</v>
      </c>
      <c r="E77" s="15">
        <f t="shared" si="2"/>
        <v>3.7867583152035943E-2</v>
      </c>
      <c r="F77" s="17">
        <v>27973.75346</v>
      </c>
      <c r="G77" s="15">
        <f t="shared" si="3"/>
        <v>0.57719714778668818</v>
      </c>
    </row>
    <row r="78" spans="1:7" ht="23.5" thickBot="1" x14ac:dyDescent="0.4">
      <c r="A78" s="6">
        <v>1301</v>
      </c>
      <c r="B78" s="7" t="s">
        <v>54</v>
      </c>
      <c r="C78" s="18">
        <v>426390.31504000002</v>
      </c>
      <c r="D78" s="18">
        <v>16146.370710000001</v>
      </c>
      <c r="E78" s="16">
        <f t="shared" si="2"/>
        <v>3.7867583152035943E-2</v>
      </c>
      <c r="F78" s="18">
        <v>27973.75346</v>
      </c>
      <c r="G78" s="16">
        <f t="shared" si="3"/>
        <v>0.57719714778668818</v>
      </c>
    </row>
  </sheetData>
  <mergeCells count="1">
    <mergeCell ref="A2:G2"/>
  </mergeCells>
  <pageMargins left="0.7" right="0.7" top="0.75" bottom="0.75" header="0.3" footer="0.3"/>
  <pageSetup paperSize="9" scale="68" fitToHeight="0" orientation="portrait" r:id="rId1"/>
  <rowBreaks count="1" manualBreakCount="1">
    <brk id="5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В5</vt:lpstr>
      <vt:lpstr>В5!Заголовки_для_печати</vt:lpstr>
      <vt:lpstr>В5!Область_печати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2025-05-20T08:44:32Z</cp:lastPrinted>
  <dcterms:created xsi:type="dcterms:W3CDTF">2018-04-09T08:39:25Z</dcterms:created>
  <dcterms:modified xsi:type="dcterms:W3CDTF">2025-05-28T07:56:32Z</dcterms:modified>
</cp:coreProperties>
</file>