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610" yWindow="-110" windowWidth="19420" windowHeight="11020"/>
  </bookViews>
  <sheets>
    <sheet name="В4" sheetId="2" r:id="rId1"/>
  </sheets>
  <definedNames>
    <definedName name="_xlnm._FilterDatabase" localSheetId="0" hidden="1">В4!$A$4:$G$31</definedName>
    <definedName name="_xlnm.Print_Titles" localSheetId="0">В4!$4:$4</definedName>
  </definedNames>
  <calcPr calcId="145621"/>
</workbook>
</file>

<file path=xl/calcChain.xml><?xml version="1.0" encoding="utf-8"?>
<calcChain xmlns="http://schemas.openxmlformats.org/spreadsheetml/2006/main">
  <c r="D29" i="2" l="1"/>
  <c r="D31" i="2" s="1"/>
  <c r="C29" i="2"/>
  <c r="C31" i="2" s="1"/>
  <c r="F31" i="2"/>
  <c r="F29" i="2"/>
  <c r="E12" i="2" l="1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30" i="2"/>
  <c r="E6" i="2"/>
  <c r="E7" i="2"/>
  <c r="E8" i="2"/>
  <c r="E9" i="2"/>
  <c r="E10" i="2"/>
  <c r="E11" i="2"/>
  <c r="E5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30" i="2"/>
  <c r="G6" i="2"/>
  <c r="G7" i="2"/>
  <c r="G8" i="2"/>
  <c r="G9" i="2"/>
  <c r="G10" i="2"/>
  <c r="G11" i="2"/>
  <c r="G5" i="2"/>
  <c r="E29" i="2" l="1"/>
  <c r="G29" i="2"/>
  <c r="G31" i="2" l="1"/>
  <c r="E31" i="2" l="1"/>
</calcChain>
</file>

<file path=xl/sharedStrings.xml><?xml version="1.0" encoding="utf-8"?>
<sst xmlns="http://schemas.openxmlformats.org/spreadsheetml/2006/main" count="59" uniqueCount="59">
  <si>
    <t>Темп роста к соответствующему периоду прошлого года, %</t>
  </si>
  <si>
    <t>Код целевой статьи расходов</t>
  </si>
  <si>
    <t>Наименование</t>
  </si>
  <si>
    <t>ИТОГО ПО ПРОГРАММАМ</t>
  </si>
  <si>
    <t xml:space="preserve">Непрограммные расходы </t>
  </si>
  <si>
    <t>РАСХОДЫ ВСЕГО</t>
  </si>
  <si>
    <t>Ц200000000</t>
  </si>
  <si>
    <t>Ц300000000</t>
  </si>
  <si>
    <t>Ц400000000</t>
  </si>
  <si>
    <t>Ц500000000</t>
  </si>
  <si>
    <t>Ц600000000</t>
  </si>
  <si>
    <t>Ц700000000</t>
  </si>
  <si>
    <t>Ц800000000</t>
  </si>
  <si>
    <t>Ц900000000</t>
  </si>
  <si>
    <t>Ч100000000</t>
  </si>
  <si>
    <t>Ч200000000</t>
  </si>
  <si>
    <t>Ч300000000</t>
  </si>
  <si>
    <t>Ч400000000</t>
  </si>
  <si>
    <t>Ч500000000</t>
  </si>
  <si>
    <t>Ч600000000</t>
  </si>
  <si>
    <t>Ч700000000</t>
  </si>
  <si>
    <t>Ч800000000</t>
  </si>
  <si>
    <t>Государственная программа Чувашской Республики "Развитие здравоохранения"</t>
  </si>
  <si>
    <t>Государственная программа Чувашской Республики "Социальная поддержка граждан"</t>
  </si>
  <si>
    <t>Государственная программа Чувашской Республики "Развитие физической культуры и спорта"</t>
  </si>
  <si>
    <t>Государственная программа Чувашской Республики "Содействие занятости населения"</t>
  </si>
  <si>
    <t>Государственная программа Чувашской Республики "Развитие образования"</t>
  </si>
  <si>
    <t>Государственная программа Чувашской Республики "Повышение безопасности жизнедеятельности населения и территорий Чувашской Республики"</t>
  </si>
  <si>
    <t>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</si>
  <si>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Государственная программа Чувашской Республики "Экономическое развитие Чувашской Республики"</t>
  </si>
  <si>
    <t>Государственная программа Чувашской Республики "Развитие транспортной системы Чувашской Республики"</t>
  </si>
  <si>
    <t>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</si>
  <si>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>Государственная программа Чувашской Республики "Управление общественными финансами и государственным долгом Чувашской Республики"</t>
  </si>
  <si>
    <t>Государственная программа Чувашской Республики "Развитие потенциала государственного управления"</t>
  </si>
  <si>
    <t>Государственная программа Чувашской Республики "Развитие промышленности и инновационная экономика"</t>
  </si>
  <si>
    <t>А100000000</t>
  </si>
  <si>
    <t>А200000000</t>
  </si>
  <si>
    <t>А300000000</t>
  </si>
  <si>
    <t>А400000000</t>
  </si>
  <si>
    <t>Государственная программа Чувашской Республики "Модернизация и развитие сферы жилищно-коммунального хозяйства"</t>
  </si>
  <si>
    <t>Государственная программа Чувашской Республики "Обеспечение граждан в Чувашской Республике доступным и комфортным жильем"</t>
  </si>
  <si>
    <t>Государственная программа Чувашской Республики "Обеспечение общественного порядка и противодействие преступности"</t>
  </si>
  <si>
    <t>Государственная программа Чувашской Республики "Развитие земельных и имущественных отношений"</t>
  </si>
  <si>
    <t xml:space="preserve">Государственная программа Чувашской Республики "Доступная среда" </t>
  </si>
  <si>
    <r>
      <t xml:space="preserve">Государственная программа Чувашской Республики "Цифровое общество Чувашии" </t>
    </r>
    <r>
      <rPr>
        <sz val="11"/>
        <color rgb="FF000000"/>
        <rFont val="Times New Roman"/>
        <family val="1"/>
        <charset val="204"/>
      </rPr>
      <t xml:space="preserve">
</t>
    </r>
  </si>
  <si>
    <t>Государственная программа Чувашской Республики "Комплексное развитие сельских территорий Чувашской Республики"</t>
  </si>
  <si>
    <r>
      <t xml:space="preserve">А500000000
</t>
    </r>
    <r>
      <rPr>
        <sz val="11"/>
        <color rgb="FF000000"/>
        <rFont val="Times New Roman"/>
        <family val="1"/>
        <charset val="204"/>
      </rPr>
      <t xml:space="preserve">
</t>
    </r>
  </si>
  <si>
    <t>А600000000</t>
  </si>
  <si>
    <t>Государственная программа Чувашской Республики "Развитие туризма и индустрии гостеприимства"</t>
  </si>
  <si>
    <t>А700000000</t>
  </si>
  <si>
    <t>Государственная программа Чувашской Республики "Развитие культуры"</t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</si>
  <si>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01.04.2024</t>
    </r>
  </si>
  <si>
    <t>Государственная программа Чувашской Республики "Формирование современной городской среды на территории Чувашской Республики"</t>
  </si>
  <si>
    <t>Государственная программа Чувашской Республики "Молодежь Чувашской Республики"</t>
  </si>
  <si>
    <t>A800000000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</si>
  <si>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01.04.2025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</si>
  <si>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 xml:space="preserve">на 01.04.2024, </t>
    </r>
    <r>
      <rPr>
        <sz val="9"/>
        <color rgb="FF000000"/>
        <rFont val="Times New Roman"/>
        <family val="1"/>
        <charset val="204"/>
      </rPr>
      <t>тыс. руб.</t>
    </r>
  </si>
  <si>
    <t>Закон ЧР от 29.11.2024 № 83 
"О республиканском бюджете Чувашской Республики на 2025 год и на плановый период 2026 и 2027 годов" (ред. от 20.03.2025), тыс. руб.</t>
  </si>
  <si>
    <t xml:space="preserve">Сведения об исполнении республиканского бюджета за I квартал 2025 года по расходам в разрезе государственных программ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</si>
</sst>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B9CDE5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95B3D7"/>
      </bottom>
      <diagonal/>
    </border>
  </borders>
  <cellStyleXfs count="10">
    <xf numFmtId="0" fontId="0" fillId="0" borderId="0"/>
    <xf numFmtId="1" fontId="5" fillId="0" borderId="2">
      <alignment horizontal="center" vertical="top" shrinkToFit="1"/>
    </xf>
    <xf numFmtId="4" fontId="6" fillId="2" borderId="2">
      <alignment horizontal="right" vertical="top" shrinkToFit="1"/>
    </xf>
    <xf numFmtId="0" fontId="6" fillId="0" borderId="2">
      <alignment vertical="top" wrapText="1"/>
    </xf>
    <xf numFmtId="0" fontId="6" fillId="0" borderId="2">
      <alignment horizontal="left"/>
    </xf>
    <xf numFmtId="4" fontId="6" fillId="3" borderId="2">
      <alignment horizontal="right" vertical="top" shrinkToFit="1"/>
    </xf>
    <xf numFmtId="0" fontId="5" fillId="0" borderId="0"/>
    <xf numFmtId="0" fontId="9" fillId="0" borderId="0"/>
    <xf numFmtId="4" fontId="6" fillId="2" borderId="2">
      <alignment horizontal="right" vertical="top" shrinkToFit="1"/>
    </xf>
    <xf numFmtId="4" fontId="10" fillId="4" borderId="4">
      <alignment horizontal="right" vertical="top" wrapText="1" shrinkToFit="1"/>
    </xf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justify" vertical="center" wrapText="1"/>
    </xf>
    <xf numFmtId="0" fontId="8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164" fontId="0" fillId="0" borderId="0" xfId="0" applyNumberFormat="1"/>
    <xf numFmtId="0" fontId="1" fillId="0" borderId="1" xfId="0" applyFont="1" applyFill="1" applyBorder="1" applyAlignment="1">
      <alignment horizontal="center" vertical="center" wrapText="1"/>
    </xf>
    <xf numFmtId="164" fontId="7" fillId="0" borderId="3" xfId="0" applyNumberFormat="1" applyFont="1" applyFill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center" vertical="center" wrapText="1"/>
    </xf>
    <xf numFmtId="165" fontId="7" fillId="0" borderId="3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/>
    </xf>
    <xf numFmtId="164" fontId="8" fillId="0" borderId="3" xfId="0" applyNumberFormat="1" applyFont="1" applyFill="1" applyBorder="1" applyAlignment="1">
      <alignment horizontal="center" vertical="center" wrapText="1"/>
    </xf>
    <xf numFmtId="164" fontId="8" fillId="5" borderId="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0">
    <cellStyle name="ex64" xfId="9"/>
    <cellStyle name="xl24" xfId="6"/>
    <cellStyle name="xl26" xfId="1"/>
    <cellStyle name="xl37" xfId="4"/>
    <cellStyle name="xl38" xfId="8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"/>
  <sheetViews>
    <sheetView tabSelected="1" view="pageBreakPreview" zoomScale="85" zoomScaleNormal="80" zoomScaleSheetLayoutView="85" workbookViewId="0">
      <selection activeCell="C4" sqref="C4"/>
    </sheetView>
  </sheetViews>
  <sheetFormatPr defaultRowHeight="14.5" x14ac:dyDescent="0.35"/>
  <cols>
    <col min="1" max="1" width="15.1796875" bestFit="1" customWidth="1"/>
    <col min="2" max="2" width="35.54296875" customWidth="1"/>
    <col min="3" max="3" width="17.453125" customWidth="1"/>
    <col min="4" max="4" width="16.81640625" customWidth="1"/>
    <col min="5" max="5" width="17.81640625" customWidth="1"/>
    <col min="6" max="6" width="15.54296875" customWidth="1"/>
    <col min="7" max="7" width="16.7265625" customWidth="1"/>
    <col min="9" max="9" width="17.81640625" customWidth="1"/>
    <col min="10" max="10" width="18.453125" customWidth="1"/>
    <col min="12" max="12" width="19.54296875" customWidth="1"/>
  </cols>
  <sheetData>
    <row r="1" spans="1:12" x14ac:dyDescent="0.35">
      <c r="G1" s="2"/>
    </row>
    <row r="2" spans="1:12" ht="51.75" customHeight="1" x14ac:dyDescent="0.35">
      <c r="A2" s="18" t="s">
        <v>58</v>
      </c>
      <c r="B2" s="18"/>
      <c r="C2" s="18"/>
      <c r="D2" s="18"/>
      <c r="E2" s="18"/>
      <c r="F2" s="18"/>
      <c r="G2" s="18"/>
    </row>
    <row r="3" spans="1:12" ht="15.75" thickBot="1" x14ac:dyDescent="0.3"/>
    <row r="4" spans="1:12" ht="108.75" customHeight="1" thickBot="1" x14ac:dyDescent="0.4">
      <c r="A4" s="3" t="s">
        <v>1</v>
      </c>
      <c r="B4" s="3" t="s">
        <v>2</v>
      </c>
      <c r="C4" s="11" t="s">
        <v>57</v>
      </c>
      <c r="D4" s="11" t="s">
        <v>55</v>
      </c>
      <c r="E4" s="1" t="s">
        <v>51</v>
      </c>
      <c r="F4" s="11" t="s">
        <v>56</v>
      </c>
      <c r="G4" s="11" t="s">
        <v>0</v>
      </c>
    </row>
    <row r="5" spans="1:12" ht="56" x14ac:dyDescent="0.35">
      <c r="A5" s="9" t="s">
        <v>35</v>
      </c>
      <c r="B5" s="5" t="s">
        <v>39</v>
      </c>
      <c r="C5" s="12">
        <v>4865293.5999999996</v>
      </c>
      <c r="D5" s="12">
        <v>297459</v>
      </c>
      <c r="E5" s="13">
        <f>IFERROR(D5/C5,"-")</f>
        <v>6.1138961891220714E-2</v>
      </c>
      <c r="F5" s="12">
        <v>133518.95645</v>
      </c>
      <c r="G5" s="14">
        <f>IFERROR(D5/F5,"-")</f>
        <v>2.2278409591329607</v>
      </c>
      <c r="I5" s="10"/>
      <c r="J5" s="10"/>
      <c r="K5" s="10"/>
      <c r="L5" s="10"/>
    </row>
    <row r="6" spans="1:12" ht="56" x14ac:dyDescent="0.35">
      <c r="A6" s="9" t="s">
        <v>36</v>
      </c>
      <c r="B6" s="5" t="s">
        <v>40</v>
      </c>
      <c r="C6" s="12">
        <v>6480828.4000000004</v>
      </c>
      <c r="D6" s="12">
        <v>909097</v>
      </c>
      <c r="E6" s="13">
        <f t="shared" ref="E6:E31" si="0">IFERROR(D6/C6,"-")</f>
        <v>0.14027481425059796</v>
      </c>
      <c r="F6" s="12">
        <v>883334.73817999999</v>
      </c>
      <c r="G6" s="14">
        <f t="shared" ref="G6:G31" si="1">IFERROR(D6/F6,"-")</f>
        <v>1.0291647783184434</v>
      </c>
      <c r="I6" s="10"/>
      <c r="J6" s="10"/>
      <c r="K6" s="10"/>
      <c r="L6" s="10"/>
    </row>
    <row r="7" spans="1:12" ht="56" x14ac:dyDescent="0.35">
      <c r="A7" s="9" t="s">
        <v>37</v>
      </c>
      <c r="B7" s="5" t="s">
        <v>41</v>
      </c>
      <c r="C7" s="12">
        <v>52026.3</v>
      </c>
      <c r="D7" s="12">
        <v>9884.4</v>
      </c>
      <c r="E7" s="13">
        <f t="shared" si="0"/>
        <v>0.18998852503445371</v>
      </c>
      <c r="F7" s="12">
        <v>6794.2458200000001</v>
      </c>
      <c r="G7" s="14">
        <f t="shared" si="1"/>
        <v>1.4548193076711493</v>
      </c>
      <c r="I7" s="10"/>
      <c r="J7" s="10"/>
      <c r="K7" s="10"/>
      <c r="L7" s="10"/>
    </row>
    <row r="8" spans="1:12" ht="56" x14ac:dyDescent="0.35">
      <c r="A8" s="9" t="s">
        <v>38</v>
      </c>
      <c r="B8" s="5" t="s">
        <v>42</v>
      </c>
      <c r="C8" s="12">
        <v>133155.1</v>
      </c>
      <c r="D8" s="12">
        <v>14557</v>
      </c>
      <c r="E8" s="13">
        <f t="shared" si="0"/>
        <v>0.1093236383735959</v>
      </c>
      <c r="F8" s="12">
        <v>19840.186860000002</v>
      </c>
      <c r="G8" s="14">
        <f t="shared" si="1"/>
        <v>0.73371284770248368</v>
      </c>
      <c r="I8" s="10"/>
      <c r="J8" s="10"/>
      <c r="K8" s="10"/>
      <c r="L8" s="10"/>
    </row>
    <row r="9" spans="1:12" ht="70" x14ac:dyDescent="0.35">
      <c r="A9" s="8" t="s">
        <v>46</v>
      </c>
      <c r="B9" s="5" t="s">
        <v>52</v>
      </c>
      <c r="C9" s="12">
        <v>797399</v>
      </c>
      <c r="D9" s="12">
        <v>4459.8999999999996</v>
      </c>
      <c r="E9" s="13">
        <f t="shared" si="0"/>
        <v>5.5930594344863731E-3</v>
      </c>
      <c r="F9" s="12">
        <v>53104.523659999999</v>
      </c>
      <c r="G9" s="14">
        <f t="shared" si="1"/>
        <v>8.3983429143520152E-2</v>
      </c>
      <c r="I9" s="10"/>
      <c r="J9" s="10"/>
      <c r="K9" s="10"/>
      <c r="L9" s="10"/>
    </row>
    <row r="10" spans="1:12" ht="56" x14ac:dyDescent="0.35">
      <c r="A10" s="9" t="s">
        <v>47</v>
      </c>
      <c r="B10" s="5" t="s">
        <v>45</v>
      </c>
      <c r="C10" s="12">
        <v>1470090.2</v>
      </c>
      <c r="D10" s="15">
        <v>53221.4</v>
      </c>
      <c r="E10" s="13">
        <f t="shared" si="0"/>
        <v>3.6202812589322751E-2</v>
      </c>
      <c r="F10" s="15">
        <v>69758.723490000004</v>
      </c>
      <c r="G10" s="14">
        <f t="shared" si="1"/>
        <v>0.76293540560026663</v>
      </c>
      <c r="I10" s="10"/>
      <c r="J10" s="10"/>
      <c r="K10" s="10"/>
      <c r="L10" s="10"/>
    </row>
    <row r="11" spans="1:12" ht="42" x14ac:dyDescent="0.35">
      <c r="A11" s="9" t="s">
        <v>49</v>
      </c>
      <c r="B11" s="5" t="s">
        <v>48</v>
      </c>
      <c r="C11" s="12">
        <v>126345.3</v>
      </c>
      <c r="D11" s="15">
        <v>2932.9</v>
      </c>
      <c r="E11" s="13">
        <f t="shared" si="0"/>
        <v>2.3213368443464062E-2</v>
      </c>
      <c r="F11" s="15">
        <v>88785.79823</v>
      </c>
      <c r="G11" s="14">
        <f t="shared" si="1"/>
        <v>3.303343618539431E-2</v>
      </c>
      <c r="I11" s="10"/>
      <c r="J11" s="10"/>
      <c r="K11" s="10"/>
      <c r="L11" s="10"/>
    </row>
    <row r="12" spans="1:12" ht="42" x14ac:dyDescent="0.35">
      <c r="A12" s="9" t="s">
        <v>54</v>
      </c>
      <c r="B12" s="5" t="s">
        <v>53</v>
      </c>
      <c r="C12" s="12">
        <v>384204.7</v>
      </c>
      <c r="D12" s="15">
        <v>49682</v>
      </c>
      <c r="E12" s="13">
        <f t="shared" si="0"/>
        <v>0.12931127599428116</v>
      </c>
      <c r="F12" s="15">
        <v>48593.487809999999</v>
      </c>
      <c r="G12" s="14">
        <f t="shared" si="1"/>
        <v>1.0224003717176275</v>
      </c>
      <c r="I12" s="10"/>
      <c r="J12" s="10"/>
      <c r="K12" s="10"/>
      <c r="L12" s="10"/>
    </row>
    <row r="13" spans="1:12" ht="42" x14ac:dyDescent="0.35">
      <c r="A13" s="9" t="s">
        <v>6</v>
      </c>
      <c r="B13" s="5" t="s">
        <v>22</v>
      </c>
      <c r="C13" s="12">
        <v>17495791.800000001</v>
      </c>
      <c r="D13" s="15">
        <v>3545121.2</v>
      </c>
      <c r="E13" s="13">
        <f t="shared" si="0"/>
        <v>0.20262707973010974</v>
      </c>
      <c r="F13" s="12">
        <v>3395565.99254</v>
      </c>
      <c r="G13" s="14">
        <f t="shared" si="1"/>
        <v>1.0440442647230448</v>
      </c>
      <c r="I13" s="10"/>
      <c r="J13" s="10"/>
      <c r="K13" s="10"/>
      <c r="L13" s="10"/>
    </row>
    <row r="14" spans="1:12" ht="42" x14ac:dyDescent="0.35">
      <c r="A14" s="9" t="s">
        <v>7</v>
      </c>
      <c r="B14" s="5" t="s">
        <v>23</v>
      </c>
      <c r="C14" s="12">
        <v>12842466.9</v>
      </c>
      <c r="D14" s="15">
        <v>4172455.3</v>
      </c>
      <c r="E14" s="13">
        <f t="shared" si="0"/>
        <v>0.32489515702002703</v>
      </c>
      <c r="F14" s="12">
        <v>2056448.9617900001</v>
      </c>
      <c r="G14" s="14">
        <f t="shared" si="1"/>
        <v>2.02896127135981</v>
      </c>
      <c r="I14" s="10"/>
      <c r="J14" s="10"/>
      <c r="K14" s="10"/>
      <c r="L14" s="10"/>
    </row>
    <row r="15" spans="1:12" ht="42" x14ac:dyDescent="0.35">
      <c r="A15" s="9" t="s">
        <v>8</v>
      </c>
      <c r="B15" s="5" t="s">
        <v>50</v>
      </c>
      <c r="C15" s="12">
        <v>3991742.3</v>
      </c>
      <c r="D15" s="15">
        <v>505024.7</v>
      </c>
      <c r="E15" s="13">
        <f t="shared" si="0"/>
        <v>0.12651736060216112</v>
      </c>
      <c r="F15" s="12">
        <v>748243.43969000003</v>
      </c>
      <c r="G15" s="14">
        <f t="shared" si="1"/>
        <v>0.6749470469253076</v>
      </c>
      <c r="I15" s="10"/>
      <c r="J15" s="10"/>
      <c r="K15" s="10"/>
      <c r="L15" s="10"/>
    </row>
    <row r="16" spans="1:12" ht="42" x14ac:dyDescent="0.35">
      <c r="A16" s="9" t="s">
        <v>9</v>
      </c>
      <c r="B16" s="5" t="s">
        <v>24</v>
      </c>
      <c r="C16" s="12">
        <v>2990184.7</v>
      </c>
      <c r="D16" s="15">
        <v>884941.5</v>
      </c>
      <c r="E16" s="13">
        <f t="shared" si="0"/>
        <v>0.2959487753381923</v>
      </c>
      <c r="F16" s="12">
        <v>303568.50519</v>
      </c>
      <c r="G16" s="14">
        <f t="shared" si="1"/>
        <v>2.915129484351894</v>
      </c>
      <c r="I16" s="10"/>
      <c r="J16" s="10"/>
      <c r="K16" s="10"/>
      <c r="L16" s="10"/>
    </row>
    <row r="17" spans="1:12" ht="42" x14ac:dyDescent="0.35">
      <c r="A17" s="9" t="s">
        <v>10</v>
      </c>
      <c r="B17" s="5" t="s">
        <v>25</v>
      </c>
      <c r="C17" s="12">
        <v>699192.2</v>
      </c>
      <c r="D17" s="15">
        <v>128581.1</v>
      </c>
      <c r="E17" s="13">
        <f t="shared" si="0"/>
        <v>0.1838995057439142</v>
      </c>
      <c r="F17" s="12">
        <v>132998.57217</v>
      </c>
      <c r="G17" s="14">
        <f t="shared" si="1"/>
        <v>0.96678556695816598</v>
      </c>
      <c r="I17" s="10"/>
      <c r="J17" s="10"/>
      <c r="K17" s="10"/>
      <c r="L17" s="10"/>
    </row>
    <row r="18" spans="1:12" ht="42" x14ac:dyDescent="0.35">
      <c r="A18" s="9" t="s">
        <v>11</v>
      </c>
      <c r="B18" s="5" t="s">
        <v>26</v>
      </c>
      <c r="C18" s="12">
        <v>30409778.300000001</v>
      </c>
      <c r="D18" s="15">
        <v>6064694.9000000004</v>
      </c>
      <c r="E18" s="13">
        <f t="shared" si="0"/>
        <v>0.19943239441505564</v>
      </c>
      <c r="F18" s="12">
        <v>5551745.1381799998</v>
      </c>
      <c r="G18" s="14">
        <f t="shared" si="1"/>
        <v>1.0923943280991746</v>
      </c>
      <c r="I18" s="10"/>
      <c r="J18" s="10"/>
      <c r="K18" s="10"/>
      <c r="L18" s="10"/>
    </row>
    <row r="19" spans="1:12" ht="73.5" customHeight="1" x14ac:dyDescent="0.35">
      <c r="A19" s="9" t="s">
        <v>12</v>
      </c>
      <c r="B19" s="5" t="s">
        <v>27</v>
      </c>
      <c r="C19" s="12">
        <v>826063.5</v>
      </c>
      <c r="D19" s="15">
        <v>75191.7</v>
      </c>
      <c r="E19" s="13">
        <f t="shared" si="0"/>
        <v>9.1024116184772713E-2</v>
      </c>
      <c r="F19" s="12">
        <v>65938.258499999996</v>
      </c>
      <c r="G19" s="14">
        <f t="shared" si="1"/>
        <v>1.1403349392371349</v>
      </c>
      <c r="I19" s="10"/>
      <c r="J19" s="10"/>
      <c r="K19" s="10"/>
      <c r="L19" s="10"/>
    </row>
    <row r="20" spans="1:12" ht="84" x14ac:dyDescent="0.35">
      <c r="A20" s="9" t="s">
        <v>13</v>
      </c>
      <c r="B20" s="5" t="s">
        <v>28</v>
      </c>
      <c r="C20" s="12">
        <v>4234088.7</v>
      </c>
      <c r="D20" s="15">
        <v>566196.69999999995</v>
      </c>
      <c r="E20" s="13">
        <f t="shared" si="0"/>
        <v>0.13372339129314884</v>
      </c>
      <c r="F20" s="12">
        <v>468139.52324000001</v>
      </c>
      <c r="G20" s="14">
        <f t="shared" si="1"/>
        <v>1.2094614359440212</v>
      </c>
      <c r="I20" s="10"/>
      <c r="J20" s="10"/>
      <c r="K20" s="10"/>
      <c r="L20" s="10"/>
    </row>
    <row r="21" spans="1:12" ht="60.75" customHeight="1" x14ac:dyDescent="0.35">
      <c r="A21" s="9" t="s">
        <v>14</v>
      </c>
      <c r="B21" s="5" t="s">
        <v>29</v>
      </c>
      <c r="C21" s="12">
        <v>1981021.2</v>
      </c>
      <c r="D21" s="15">
        <v>134512.6</v>
      </c>
      <c r="E21" s="13">
        <f t="shared" si="0"/>
        <v>6.7900636298087069E-2</v>
      </c>
      <c r="F21" s="12">
        <v>149209.9736</v>
      </c>
      <c r="G21" s="14">
        <f t="shared" si="1"/>
        <v>0.90149871858163777</v>
      </c>
      <c r="I21" s="10"/>
      <c r="J21" s="10"/>
      <c r="K21" s="10"/>
      <c r="L21" s="10"/>
    </row>
    <row r="22" spans="1:12" ht="64.5" customHeight="1" x14ac:dyDescent="0.35">
      <c r="A22" s="9" t="s">
        <v>15</v>
      </c>
      <c r="B22" s="5" t="s">
        <v>30</v>
      </c>
      <c r="C22" s="12">
        <v>8629093.4000000004</v>
      </c>
      <c r="D22" s="15">
        <v>1229880.8</v>
      </c>
      <c r="E22" s="13">
        <f t="shared" si="0"/>
        <v>0.14252723235096748</v>
      </c>
      <c r="F22" s="12">
        <v>1532526.62671</v>
      </c>
      <c r="G22" s="14">
        <f t="shared" si="1"/>
        <v>0.80251838928259633</v>
      </c>
      <c r="I22" s="10"/>
      <c r="J22" s="10"/>
      <c r="K22" s="10"/>
      <c r="L22" s="10"/>
    </row>
    <row r="23" spans="1:12" ht="70" x14ac:dyDescent="0.35">
      <c r="A23" s="9" t="s">
        <v>16</v>
      </c>
      <c r="B23" s="5" t="s">
        <v>31</v>
      </c>
      <c r="C23" s="12">
        <v>699287.5</v>
      </c>
      <c r="D23" s="15">
        <v>90327</v>
      </c>
      <c r="E23" s="13">
        <f t="shared" si="0"/>
        <v>0.1291700480846576</v>
      </c>
      <c r="F23" s="12">
        <v>46594.392720000003</v>
      </c>
      <c r="G23" s="14">
        <f t="shared" si="1"/>
        <v>1.9385809048484148</v>
      </c>
      <c r="I23" s="10"/>
      <c r="J23" s="10"/>
      <c r="K23" s="10"/>
      <c r="L23" s="10"/>
    </row>
    <row r="24" spans="1:12" ht="70" x14ac:dyDescent="0.35">
      <c r="A24" s="9" t="s">
        <v>17</v>
      </c>
      <c r="B24" s="5" t="s">
        <v>32</v>
      </c>
      <c r="C24" s="12">
        <v>10549038.5</v>
      </c>
      <c r="D24" s="15">
        <v>1120395.3</v>
      </c>
      <c r="E24" s="13">
        <f t="shared" si="0"/>
        <v>0.10620828618646146</v>
      </c>
      <c r="F24" s="12">
        <v>1198635.5921400001</v>
      </c>
      <c r="G24" s="14">
        <f t="shared" si="1"/>
        <v>0.93472553906036393</v>
      </c>
      <c r="I24" s="10"/>
      <c r="J24" s="10"/>
      <c r="K24" s="10"/>
      <c r="L24" s="10"/>
    </row>
    <row r="25" spans="1:12" ht="58.5" customHeight="1" x14ac:dyDescent="0.35">
      <c r="A25" s="9" t="s">
        <v>18</v>
      </c>
      <c r="B25" s="5" t="s">
        <v>33</v>
      </c>
      <c r="C25" s="12">
        <v>2149899.7000000002</v>
      </c>
      <c r="D25" s="15">
        <v>298620.59999999998</v>
      </c>
      <c r="E25" s="13">
        <f t="shared" si="0"/>
        <v>0.13889978216193061</v>
      </c>
      <c r="F25" s="12">
        <v>253825.88579</v>
      </c>
      <c r="G25" s="14">
        <f t="shared" si="1"/>
        <v>1.1764781163693461</v>
      </c>
      <c r="I25" s="10"/>
      <c r="J25" s="10"/>
      <c r="K25" s="10"/>
      <c r="L25" s="10"/>
    </row>
    <row r="26" spans="1:12" ht="59.25" customHeight="1" x14ac:dyDescent="0.35">
      <c r="A26" s="9" t="s">
        <v>19</v>
      </c>
      <c r="B26" s="5" t="s">
        <v>44</v>
      </c>
      <c r="C26" s="12">
        <v>2401503.5</v>
      </c>
      <c r="D26" s="15">
        <v>280498</v>
      </c>
      <c r="E26" s="13">
        <f t="shared" si="0"/>
        <v>0.11680099570956277</v>
      </c>
      <c r="F26" s="12">
        <v>289416.27152000001</v>
      </c>
      <c r="G26" s="14">
        <f t="shared" si="1"/>
        <v>0.96918531403517261</v>
      </c>
      <c r="I26" s="10"/>
      <c r="J26" s="10"/>
      <c r="K26" s="10"/>
      <c r="L26" s="10"/>
    </row>
    <row r="27" spans="1:12" ht="67.5" customHeight="1" x14ac:dyDescent="0.35">
      <c r="A27" s="9" t="s">
        <v>20</v>
      </c>
      <c r="B27" s="5" t="s">
        <v>34</v>
      </c>
      <c r="C27" s="12">
        <v>263359.3</v>
      </c>
      <c r="D27" s="15">
        <v>16168.2</v>
      </c>
      <c r="E27" s="13">
        <f t="shared" si="0"/>
        <v>6.139217411346401E-2</v>
      </c>
      <c r="F27" s="12">
        <v>515016.13704</v>
      </c>
      <c r="G27" s="14">
        <f t="shared" si="1"/>
        <v>3.1393579418549866E-2</v>
      </c>
      <c r="I27" s="10"/>
      <c r="J27" s="10"/>
      <c r="K27" s="10"/>
      <c r="L27" s="10"/>
    </row>
    <row r="28" spans="1:12" ht="45.75" customHeight="1" x14ac:dyDescent="0.35">
      <c r="A28" s="9" t="s">
        <v>21</v>
      </c>
      <c r="B28" s="5" t="s">
        <v>43</v>
      </c>
      <c r="C28" s="12">
        <v>27182.400000000001</v>
      </c>
      <c r="D28" s="15">
        <v>1171.3</v>
      </c>
      <c r="E28" s="13">
        <f t="shared" si="0"/>
        <v>4.3090382011890041E-2</v>
      </c>
      <c r="F28" s="12">
        <v>5057.6707100000003</v>
      </c>
      <c r="G28" s="14">
        <f t="shared" si="1"/>
        <v>0.2315888216455278</v>
      </c>
      <c r="I28" s="10"/>
      <c r="J28" s="10"/>
      <c r="K28" s="10"/>
      <c r="L28" s="10"/>
    </row>
    <row r="29" spans="1:12" x14ac:dyDescent="0.35">
      <c r="A29" s="4"/>
      <c r="B29" s="6" t="s">
        <v>3</v>
      </c>
      <c r="C29" s="16">
        <f>SUM(C5:C28)</f>
        <v>114499036.50000001</v>
      </c>
      <c r="D29" s="16">
        <f>SUM(D5:D28)</f>
        <v>20455074.500000004</v>
      </c>
      <c r="E29" s="13">
        <f t="shared" si="0"/>
        <v>0.1786484421639653</v>
      </c>
      <c r="F29" s="16">
        <f>SUM(F5:F28)</f>
        <v>18016661.602030002</v>
      </c>
      <c r="G29" s="14">
        <f t="shared" si="1"/>
        <v>1.1353421045381269</v>
      </c>
    </row>
    <row r="30" spans="1:12" x14ac:dyDescent="0.35">
      <c r="A30" s="4"/>
      <c r="B30" s="7" t="s">
        <v>4</v>
      </c>
      <c r="C30" s="12">
        <v>188296.9</v>
      </c>
      <c r="D30" s="15">
        <v>12409.2</v>
      </c>
      <c r="E30" s="13">
        <f t="shared" si="0"/>
        <v>6.5902306410780001E-2</v>
      </c>
      <c r="F30" s="15">
        <v>13062.1</v>
      </c>
      <c r="G30" s="14">
        <f t="shared" si="1"/>
        <v>0.95001569426049415</v>
      </c>
    </row>
    <row r="31" spans="1:12" x14ac:dyDescent="0.35">
      <c r="A31" s="4"/>
      <c r="B31" s="6" t="s">
        <v>5</v>
      </c>
      <c r="C31" s="16">
        <f>C29+C30</f>
        <v>114687333.40000002</v>
      </c>
      <c r="D31" s="16">
        <f>D29+D30</f>
        <v>20467483.700000003</v>
      </c>
      <c r="E31" s="13">
        <f t="shared" si="0"/>
        <v>0.17846333237703477</v>
      </c>
      <c r="F31" s="17">
        <f>F29+F30</f>
        <v>18029723.702030003</v>
      </c>
      <c r="G31" s="14">
        <f t="shared" si="1"/>
        <v>1.1352078400233903</v>
      </c>
    </row>
  </sheetData>
  <autoFilter ref="A4:G31"/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64" fitToHeight="0" orientation="portrait" r:id="rId1"/>
  <rowBreaks count="1" manualBreakCount="1">
    <brk id="2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В4</vt:lpstr>
      <vt:lpstr>В4!Заголовки_для_печати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2025-05-20T08:44:32Z</cp:lastPrinted>
  <dcterms:created xsi:type="dcterms:W3CDTF">2018-04-09T08:39:25Z</dcterms:created>
  <dcterms:modified xsi:type="dcterms:W3CDTF">2025-05-28T07:58:20Z</dcterms:modified>
</cp:coreProperties>
</file>