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4720" windowHeight="11020"/>
  </bookViews>
  <sheets>
    <sheet name="В4" sheetId="2" r:id="rId1"/>
  </sheets>
  <definedNames>
    <definedName name="_xlnm._FilterDatabase" localSheetId="0" hidden="1">В4!$A$3:$G$31</definedName>
    <definedName name="_xlnm.Print_Titles" localSheetId="0">В4!$3:$3</definedName>
    <definedName name="_xlnm.Print_Area" localSheetId="0">В4!$A$1:$G$31</definedName>
  </definedNames>
  <calcPr calcId="145621"/>
</workbook>
</file>

<file path=xl/calcChain.xml><?xml version="1.0" encoding="utf-8"?>
<calcChain xmlns="http://schemas.openxmlformats.org/spreadsheetml/2006/main">
  <c r="C29" i="2" l="1"/>
  <c r="C31" i="2" s="1"/>
  <c r="G30" i="2" l="1"/>
  <c r="E11" i="2" l="1"/>
  <c r="E30" i="2" l="1"/>
  <c r="E5" i="2"/>
  <c r="E6" i="2"/>
  <c r="E7" i="2"/>
  <c r="E8" i="2"/>
  <c r="E9" i="2"/>
  <c r="E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G5" i="2"/>
  <c r="G6" i="2"/>
  <c r="G7" i="2"/>
  <c r="G8" i="2"/>
  <c r="G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4" i="2" l="1"/>
  <c r="D29" i="2" l="1"/>
  <c r="D31" i="2" l="1"/>
  <c r="F29" i="2" l="1"/>
  <c r="F31" i="2" l="1"/>
  <c r="G31" i="2" s="1"/>
  <c r="G29" i="2"/>
  <c r="E4" i="2"/>
  <c r="E29" i="2" l="1"/>
  <c r="E31" i="2"/>
</calcChain>
</file>

<file path=xl/sharedStrings.xml><?xml version="1.0" encoding="utf-8"?>
<sst xmlns="http://schemas.openxmlformats.org/spreadsheetml/2006/main" count="65" uniqueCount="62">
  <si>
    <t>Темп роста к соответствующему периоду прошлого года, %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</si>
  <si>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</si>
  <si>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</si>
  <si>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</si>
  <si>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</si>
  <si>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</si>
  <si>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</si>
  <si>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</si>
  <si>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</si>
  <si>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</si>
  <si>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</si>
  <si>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</si>
  <si>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</si>
  <si>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</si>
  <si>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</si>
  <si>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</si>
  <si>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</si>
  <si>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</si>
  <si>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</si>
  <si>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</si>
  <si>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</si>
  <si>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</si>
  <si>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</si>
  <si>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</si>
  <si>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культуры и туризма"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</si>
  <si>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</si>
  <si>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</si>
  <si>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</si>
  <si>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</si>
  <si>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</si>
  <si>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</si>
  <si>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</si>
  <si>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</si>
  <si>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</si>
  <si>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"Развитие промышленности и инновационная экономика"</t>
  </si>
  <si>
    <t>А100000000</t>
  </si>
  <si>
    <t>А200000000</t>
  </si>
  <si>
    <t>А300000000</t>
  </si>
  <si>
    <t>А400000000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</si>
  <si>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</si>
  <si>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</si>
  <si>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Государственная программа Чувашской Республики "Обеспечение общественного порядка и противодействие преступности"</t>
  </si>
  <si>
    <t>Государственная программа Чувашской Республики "Развитие земельных и имущественных отношений"</t>
  </si>
  <si>
    <t>Государственная программа Чувашской Республики "Развитие строительного комплекса и архитектуры"</t>
  </si>
  <si>
    <t>Ч900000000</t>
  </si>
  <si>
    <t>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</si>
  <si>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t xml:space="preserve">Государственная программа Чувашской Республики "Доступная среда" </t>
  </si>
  <si>
    <t>Государственная программа Чувашской Республики "Комплексное развитие сельских территорий Чувашской Республики"</t>
  </si>
  <si>
    <r>
      <t xml:space="preserve">А500000000
</t>
    </r>
    <r>
      <rPr>
        <sz val="11"/>
        <color rgb="FF000000"/>
        <rFont val="Times New Roman"/>
        <family val="1"/>
        <charset val="204"/>
      </rPr>
      <t xml:space="preserve">
</t>
    </r>
  </si>
  <si>
    <t>А600000000</t>
  </si>
  <si>
    <t>Государственная программа Чувашской Республики "Развитие туризма и индустрии гостеприимства"</t>
  </si>
  <si>
    <t>А700000000</t>
  </si>
  <si>
    <t xml:space="preserve">Сведения об исполнении республиканского бюджета за 9 месяцев 2024 года по расходам в разрезе государственных программ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</si>
  <si>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01.10.2024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</si>
  <si>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01.10.2024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</si>
  <si>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01.10.2023</t>
    </r>
    <r>
      <rPr>
        <sz val="9"/>
        <color rgb="FF000000"/>
        <rFont val="Times New Roman"/>
        <family val="1"/>
        <charset val="204"/>
      </rPr>
      <t>, тыс. руб.</t>
    </r>
  </si>
  <si>
    <t>A800000000</t>
  </si>
  <si>
    <t>Государственная программа Чувашской Республики "Молодежь Чувашской Республики"</t>
  </si>
  <si>
    <t>-</t>
  </si>
  <si>
    <t xml:space="preserve">Государственная программа Чувашской Республики "Цифровое общество Чувашии" </t>
  </si>
  <si>
    <t>Государственная программа Чувашской Республики "Содействие занятости населения</t>
  </si>
  <si>
    <t>Закон ЧР от 30.11.2023 № 89 
"О республиканском бюджете Чувашской Республики на 2024 год и на плановый период 2025 и 2026 годов" (ред. от 29.03.2024),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</si>
</sst>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9CDE5"/>
      </patternFill>
    </fill>
  </fills>
  <borders count="5">
    <border>
      <left/>
      <right/>
      <top/>
      <bottom/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</borders>
  <cellStyleXfs count="10">
    <xf numFmtId="0" fontId="0" fillId="0" borderId="0"/>
    <xf numFmtId="1" fontId="4" fillId="0" borderId="2">
      <alignment horizontal="center" vertical="top" shrinkToFit="1"/>
    </xf>
    <xf numFmtId="4" fontId="5" fillId="2" borderId="2">
      <alignment horizontal="right" vertical="top" shrinkToFit="1"/>
    </xf>
    <xf numFmtId="0" fontId="5" fillId="0" borderId="2">
      <alignment vertical="top" wrapText="1"/>
    </xf>
    <xf numFmtId="0" fontId="5" fillId="0" borderId="2">
      <alignment horizontal="left"/>
    </xf>
    <xf numFmtId="4" fontId="5" fillId="3" borderId="2">
      <alignment horizontal="right" vertical="top" shrinkToFit="1"/>
    </xf>
    <xf numFmtId="0" fontId="4" fillId="0" borderId="0"/>
    <xf numFmtId="0" fontId="8" fillId="0" borderId="0"/>
    <xf numFmtId="4" fontId="5" fillId="2" borderId="2">
      <alignment horizontal="right" vertical="top" shrinkToFit="1"/>
    </xf>
    <xf numFmtId="4" fontId="9" fillId="5" borderId="4">
      <alignment horizontal="right" vertical="top" wrapText="1" shrinkToFit="1"/>
    </xf>
  </cellStyleXfs>
  <cellXfs count="2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 wrapText="1"/>
    </xf>
    <xf numFmtId="165" fontId="7" fillId="4" borderId="3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/>
    </xf>
    <xf numFmtId="165" fontId="7" fillId="4" borderId="3" xfId="0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0">
    <cellStyle name="ex64" xfId="9"/>
    <cellStyle name="xl24" xfId="6"/>
    <cellStyle name="xl26" xfId="1"/>
    <cellStyle name="xl37" xfId="4"/>
    <cellStyle name="xl38" xfId="8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BreakPreview" zoomScaleNormal="80" zoomScaleSheetLayoutView="100" workbookViewId="0">
      <selection activeCell="A2" sqref="A2"/>
    </sheetView>
  </sheetViews>
  <sheetFormatPr defaultRowHeight="14.5" x14ac:dyDescent="0.35"/>
  <cols>
    <col min="1" max="1" width="15.1796875" bestFit="1" customWidth="1"/>
    <col min="2" max="2" width="35.54296875" customWidth="1"/>
    <col min="3" max="3" width="18" customWidth="1"/>
    <col min="4" max="4" width="16.81640625" customWidth="1"/>
    <col min="5" max="5" width="17.81640625" customWidth="1"/>
    <col min="6" max="6" width="15.54296875" customWidth="1"/>
    <col min="7" max="7" width="16.7265625" customWidth="1"/>
    <col min="8" max="8" width="19.7265625" customWidth="1"/>
  </cols>
  <sheetData>
    <row r="1" spans="1:10" ht="24.75" customHeight="1" x14ac:dyDescent="0.35">
      <c r="A1" s="23" t="s">
        <v>52</v>
      </c>
      <c r="B1" s="23"/>
      <c r="C1" s="23"/>
      <c r="D1" s="23"/>
      <c r="E1" s="23"/>
      <c r="F1" s="23"/>
      <c r="G1" s="23"/>
    </row>
    <row r="2" spans="1:10" ht="15.75" thickBot="1" x14ac:dyDescent="0.3"/>
    <row r="3" spans="1:10" ht="104" thickBot="1" x14ac:dyDescent="0.4">
      <c r="A3" s="1" t="s">
        <v>1</v>
      </c>
      <c r="B3" s="1" t="s">
        <v>2</v>
      </c>
      <c r="C3" s="12" t="s">
        <v>61</v>
      </c>
      <c r="D3" s="1" t="s">
        <v>53</v>
      </c>
      <c r="E3" s="1" t="s">
        <v>54</v>
      </c>
      <c r="F3" s="13" t="s">
        <v>55</v>
      </c>
      <c r="G3" s="13" t="s">
        <v>0</v>
      </c>
    </row>
    <row r="4" spans="1:10" ht="56" x14ac:dyDescent="0.35">
      <c r="A4" s="7" t="s">
        <v>35</v>
      </c>
      <c r="B4" s="3" t="s">
        <v>39</v>
      </c>
      <c r="C4" s="21">
        <v>2655667.1</v>
      </c>
      <c r="D4" s="8">
        <v>1529843</v>
      </c>
      <c r="E4" s="10">
        <f>D4/C4</f>
        <v>0.57606730903884751</v>
      </c>
      <c r="F4" s="8">
        <v>1793202.99226</v>
      </c>
      <c r="G4" s="14">
        <f>D4/F4</f>
        <v>0.85313431139879847</v>
      </c>
      <c r="H4" s="15"/>
      <c r="J4" s="11"/>
    </row>
    <row r="5" spans="1:10" ht="62.25" customHeight="1" x14ac:dyDescent="0.35">
      <c r="A5" s="7" t="s">
        <v>36</v>
      </c>
      <c r="B5" s="3" t="s">
        <v>40</v>
      </c>
      <c r="C5" s="21">
        <v>5357462.3</v>
      </c>
      <c r="D5" s="8">
        <v>2593485.7999999998</v>
      </c>
      <c r="E5" s="10">
        <f t="shared" ref="E5:E31" si="0">D5/C5</f>
        <v>0.48408848345979028</v>
      </c>
      <c r="F5" s="8">
        <v>2429021.8588399999</v>
      </c>
      <c r="G5" s="14">
        <f t="shared" ref="G5:G31" si="1">D5/F5</f>
        <v>1.0677078884907776</v>
      </c>
      <c r="H5" s="15"/>
      <c r="J5" s="11"/>
    </row>
    <row r="6" spans="1:10" ht="61.5" customHeight="1" x14ac:dyDescent="0.35">
      <c r="A6" s="7" t="s">
        <v>37</v>
      </c>
      <c r="B6" s="3" t="s">
        <v>41</v>
      </c>
      <c r="C6" s="21">
        <v>89927.6</v>
      </c>
      <c r="D6" s="8">
        <v>41951.9</v>
      </c>
      <c r="E6" s="10">
        <f t="shared" si="0"/>
        <v>0.46650750159016807</v>
      </c>
      <c r="F6" s="8">
        <v>23692.676210000001</v>
      </c>
      <c r="G6" s="14">
        <f t="shared" si="1"/>
        <v>1.7706695363647145</v>
      </c>
      <c r="H6" s="15"/>
      <c r="J6" s="11"/>
    </row>
    <row r="7" spans="1:10" ht="56" x14ac:dyDescent="0.35">
      <c r="A7" s="7" t="s">
        <v>38</v>
      </c>
      <c r="B7" s="3" t="s">
        <v>42</v>
      </c>
      <c r="C7" s="21">
        <v>61233.8</v>
      </c>
      <c r="D7" s="8">
        <v>34398.6</v>
      </c>
      <c r="E7" s="10">
        <f t="shared" si="0"/>
        <v>0.5617583752763996</v>
      </c>
      <c r="F7" s="8">
        <v>25701.252909999999</v>
      </c>
      <c r="G7" s="14">
        <f t="shared" si="1"/>
        <v>1.3384016771655511</v>
      </c>
      <c r="H7" s="15"/>
      <c r="J7" s="11"/>
    </row>
    <row r="8" spans="1:10" ht="84" x14ac:dyDescent="0.35">
      <c r="A8" s="6" t="s">
        <v>48</v>
      </c>
      <c r="B8" s="3" t="s">
        <v>45</v>
      </c>
      <c r="C8" s="21">
        <v>1130218.2</v>
      </c>
      <c r="D8" s="8">
        <v>381195.9</v>
      </c>
      <c r="E8" s="10">
        <f t="shared" si="0"/>
        <v>0.33727637725175547</v>
      </c>
      <c r="F8" s="8">
        <v>566334.26797000004</v>
      </c>
      <c r="G8" s="14">
        <f t="shared" si="1"/>
        <v>0.6730934742239415</v>
      </c>
      <c r="H8" s="15"/>
      <c r="J8" s="11"/>
    </row>
    <row r="9" spans="1:10" ht="56" x14ac:dyDescent="0.35">
      <c r="A9" s="7" t="s">
        <v>49</v>
      </c>
      <c r="B9" s="3" t="s">
        <v>47</v>
      </c>
      <c r="C9" s="21">
        <v>1736739</v>
      </c>
      <c r="D9" s="8">
        <v>1055516.3</v>
      </c>
      <c r="E9" s="10">
        <f t="shared" si="0"/>
        <v>0.60775758476086505</v>
      </c>
      <c r="F9" s="9">
        <v>990435.41301999998</v>
      </c>
      <c r="G9" s="14">
        <f t="shared" si="1"/>
        <v>1.0657093699644258</v>
      </c>
      <c r="H9" s="15"/>
      <c r="J9" s="11"/>
    </row>
    <row r="10" spans="1:10" ht="48.75" customHeight="1" x14ac:dyDescent="0.35">
      <c r="A10" s="7" t="s">
        <v>51</v>
      </c>
      <c r="B10" s="3" t="s">
        <v>50</v>
      </c>
      <c r="C10" s="21">
        <v>183017.3</v>
      </c>
      <c r="D10" s="8">
        <v>119607.6</v>
      </c>
      <c r="E10" s="10">
        <f t="shared" si="0"/>
        <v>0.65353166066814461</v>
      </c>
      <c r="F10" s="9">
        <v>55458.720009999997</v>
      </c>
      <c r="G10" s="14">
        <f t="shared" si="1"/>
        <v>2.1566960070198706</v>
      </c>
      <c r="H10" s="15"/>
      <c r="J10" s="11"/>
    </row>
    <row r="11" spans="1:10" ht="48" customHeight="1" x14ac:dyDescent="0.35">
      <c r="A11" s="7" t="s">
        <v>56</v>
      </c>
      <c r="B11" s="3" t="s">
        <v>57</v>
      </c>
      <c r="C11" s="21">
        <v>453020.1</v>
      </c>
      <c r="D11" s="8">
        <v>431215.7</v>
      </c>
      <c r="E11" s="10">
        <f t="shared" si="0"/>
        <v>0.95186880228934667</v>
      </c>
      <c r="F11" s="9">
        <v>0</v>
      </c>
      <c r="G11" s="14" t="s">
        <v>58</v>
      </c>
      <c r="H11" s="15"/>
      <c r="J11" s="11"/>
    </row>
    <row r="12" spans="1:10" ht="42" x14ac:dyDescent="0.35">
      <c r="A12" s="7" t="s">
        <v>6</v>
      </c>
      <c r="B12" s="3" t="s">
        <v>22</v>
      </c>
      <c r="C12" s="21">
        <v>15134214.800000001</v>
      </c>
      <c r="D12" s="8">
        <v>10801532.6</v>
      </c>
      <c r="E12" s="10">
        <f t="shared" si="0"/>
        <v>0.71371608918884899</v>
      </c>
      <c r="F12" s="9">
        <v>9744237.3401999995</v>
      </c>
      <c r="G12" s="14">
        <f t="shared" si="1"/>
        <v>1.1085046702873413</v>
      </c>
      <c r="H12" s="15"/>
      <c r="J12" s="11"/>
    </row>
    <row r="13" spans="1:10" ht="42" x14ac:dyDescent="0.35">
      <c r="A13" s="7" t="s">
        <v>7</v>
      </c>
      <c r="B13" s="3" t="s">
        <v>23</v>
      </c>
      <c r="C13" s="21">
        <v>8013667.9000000004</v>
      </c>
      <c r="D13" s="8">
        <v>6274577.0999999996</v>
      </c>
      <c r="E13" s="10">
        <f t="shared" si="0"/>
        <v>0.78298441840845434</v>
      </c>
      <c r="F13" s="9">
        <v>6988892.7432500003</v>
      </c>
      <c r="G13" s="14">
        <f t="shared" si="1"/>
        <v>0.89779273062390319</v>
      </c>
      <c r="H13" s="15"/>
      <c r="J13" s="11"/>
    </row>
    <row r="14" spans="1:10" ht="42" x14ac:dyDescent="0.35">
      <c r="A14" s="7" t="s">
        <v>8</v>
      </c>
      <c r="B14" s="3" t="s">
        <v>24</v>
      </c>
      <c r="C14" s="21">
        <v>3923685.3</v>
      </c>
      <c r="D14" s="8">
        <v>2403602.4</v>
      </c>
      <c r="E14" s="10">
        <f t="shared" si="0"/>
        <v>0.61258796672607763</v>
      </c>
      <c r="F14" s="9">
        <v>1974117.3860899999</v>
      </c>
      <c r="G14" s="14">
        <f t="shared" si="1"/>
        <v>1.217557991706183</v>
      </c>
      <c r="H14" s="15"/>
      <c r="J14" s="11"/>
    </row>
    <row r="15" spans="1:10" ht="42" x14ac:dyDescent="0.35">
      <c r="A15" s="7" t="s">
        <v>9</v>
      </c>
      <c r="B15" s="3" t="s">
        <v>25</v>
      </c>
      <c r="C15" s="21">
        <v>2741088.9</v>
      </c>
      <c r="D15" s="8">
        <v>1849480.8</v>
      </c>
      <c r="E15" s="10">
        <f t="shared" si="0"/>
        <v>0.67472485113489022</v>
      </c>
      <c r="F15" s="9">
        <v>1957741.635</v>
      </c>
      <c r="G15" s="14">
        <f t="shared" si="1"/>
        <v>0.94470116328705445</v>
      </c>
      <c r="H15" s="15"/>
      <c r="J15" s="11"/>
    </row>
    <row r="16" spans="1:10" ht="42" x14ac:dyDescent="0.35">
      <c r="A16" s="7" t="s">
        <v>10</v>
      </c>
      <c r="B16" s="3" t="s">
        <v>60</v>
      </c>
      <c r="C16" s="21">
        <v>671498</v>
      </c>
      <c r="D16" s="8">
        <v>448046.1</v>
      </c>
      <c r="E16" s="10">
        <f t="shared" si="0"/>
        <v>0.66723370732303</v>
      </c>
      <c r="F16" s="9">
        <v>566651.83580999996</v>
      </c>
      <c r="G16" s="14">
        <f t="shared" si="1"/>
        <v>0.79069028226043048</v>
      </c>
      <c r="H16" s="15"/>
      <c r="J16" s="11"/>
    </row>
    <row r="17" spans="1:10" ht="42" x14ac:dyDescent="0.35">
      <c r="A17" s="7" t="s">
        <v>11</v>
      </c>
      <c r="B17" s="3" t="s">
        <v>26</v>
      </c>
      <c r="C17" s="21">
        <v>29693299.5</v>
      </c>
      <c r="D17" s="8">
        <v>21184792.600000001</v>
      </c>
      <c r="E17" s="10">
        <f t="shared" si="0"/>
        <v>0.71345363959973529</v>
      </c>
      <c r="F17" s="9">
        <v>18297419.09998</v>
      </c>
      <c r="G17" s="14">
        <f t="shared" si="1"/>
        <v>1.1578022279668478</v>
      </c>
      <c r="H17" s="15"/>
      <c r="J17" s="11"/>
    </row>
    <row r="18" spans="1:10" ht="73.5" customHeight="1" x14ac:dyDescent="0.35">
      <c r="A18" s="7" t="s">
        <v>12</v>
      </c>
      <c r="B18" s="3" t="s">
        <v>27</v>
      </c>
      <c r="C18" s="21">
        <v>577991.69999999995</v>
      </c>
      <c r="D18" s="8">
        <v>352064.2</v>
      </c>
      <c r="E18" s="10">
        <f t="shared" si="0"/>
        <v>0.60911635928336005</v>
      </c>
      <c r="F18" s="9">
        <v>256397.64204000001</v>
      </c>
      <c r="G18" s="14">
        <f t="shared" si="1"/>
        <v>1.3731179319701985</v>
      </c>
      <c r="H18" s="15"/>
      <c r="J18" s="11"/>
    </row>
    <row r="19" spans="1:10" ht="84" x14ac:dyDescent="0.35">
      <c r="A19" s="7" t="s">
        <v>13</v>
      </c>
      <c r="B19" s="3" t="s">
        <v>28</v>
      </c>
      <c r="C19" s="21">
        <v>3782935.2</v>
      </c>
      <c r="D19" s="8">
        <v>2270463.4</v>
      </c>
      <c r="E19" s="10">
        <f t="shared" si="0"/>
        <v>0.60018564420558929</v>
      </c>
      <c r="F19" s="9">
        <v>2709640.7616599998</v>
      </c>
      <c r="G19" s="14">
        <f t="shared" si="1"/>
        <v>0.83792044765707319</v>
      </c>
      <c r="H19" s="15"/>
      <c r="J19" s="11"/>
    </row>
    <row r="20" spans="1:10" ht="59.25" customHeight="1" x14ac:dyDescent="0.35">
      <c r="A20" s="7" t="s">
        <v>14</v>
      </c>
      <c r="B20" s="3" t="s">
        <v>29</v>
      </c>
      <c r="C20" s="21">
        <v>4428458.9000000004</v>
      </c>
      <c r="D20" s="8">
        <v>2456638.2999999998</v>
      </c>
      <c r="E20" s="10">
        <f t="shared" si="0"/>
        <v>0.55473887315517356</v>
      </c>
      <c r="F20" s="9">
        <v>1123358.78856</v>
      </c>
      <c r="G20" s="14">
        <f t="shared" si="1"/>
        <v>2.1868688125448243</v>
      </c>
      <c r="H20" s="15"/>
      <c r="J20" s="11"/>
    </row>
    <row r="21" spans="1:10" ht="62.25" customHeight="1" x14ac:dyDescent="0.35">
      <c r="A21" s="7" t="s">
        <v>15</v>
      </c>
      <c r="B21" s="3" t="s">
        <v>30</v>
      </c>
      <c r="C21" s="21">
        <v>7968192.2000000002</v>
      </c>
      <c r="D21" s="8">
        <v>4707809.4000000004</v>
      </c>
      <c r="E21" s="10">
        <f t="shared" si="0"/>
        <v>0.59082528154880609</v>
      </c>
      <c r="F21" s="9">
        <v>5902250.8594300002</v>
      </c>
      <c r="G21" s="14">
        <f t="shared" si="1"/>
        <v>0.79762949968118591</v>
      </c>
      <c r="H21" s="15"/>
      <c r="J21" s="11"/>
    </row>
    <row r="22" spans="1:10" ht="70" x14ac:dyDescent="0.35">
      <c r="A22" s="7" t="s">
        <v>16</v>
      </c>
      <c r="B22" s="3" t="s">
        <v>31</v>
      </c>
      <c r="C22" s="21">
        <v>1335412.3</v>
      </c>
      <c r="D22" s="8">
        <v>583949.69999999995</v>
      </c>
      <c r="E22" s="10">
        <f t="shared" si="0"/>
        <v>0.4372804563804002</v>
      </c>
      <c r="F22" s="9">
        <v>559383.23291999998</v>
      </c>
      <c r="G22" s="14">
        <f t="shared" si="1"/>
        <v>1.0439170601373984</v>
      </c>
      <c r="H22" s="15"/>
      <c r="J22" s="11"/>
    </row>
    <row r="23" spans="1:10" ht="70" x14ac:dyDescent="0.35">
      <c r="A23" s="7" t="s">
        <v>17</v>
      </c>
      <c r="B23" s="3" t="s">
        <v>32</v>
      </c>
      <c r="C23" s="21">
        <v>8439613.4000000004</v>
      </c>
      <c r="D23" s="8">
        <v>2770905.5</v>
      </c>
      <c r="E23" s="10">
        <f t="shared" si="0"/>
        <v>0.32832137784889531</v>
      </c>
      <c r="F23" s="9">
        <v>2655288.0282200002</v>
      </c>
      <c r="G23" s="14">
        <f t="shared" si="1"/>
        <v>1.0435423466498681</v>
      </c>
      <c r="H23" s="15"/>
      <c r="J23" s="11"/>
    </row>
    <row r="24" spans="1:10" ht="58.5" customHeight="1" x14ac:dyDescent="0.35">
      <c r="A24" s="7" t="s">
        <v>18</v>
      </c>
      <c r="B24" s="3" t="s">
        <v>33</v>
      </c>
      <c r="C24" s="21">
        <v>1493769.8</v>
      </c>
      <c r="D24" s="8">
        <v>861242.6</v>
      </c>
      <c r="E24" s="10">
        <f t="shared" si="0"/>
        <v>0.57655644129369865</v>
      </c>
      <c r="F24" s="9">
        <v>759724.54449999996</v>
      </c>
      <c r="G24" s="14">
        <f t="shared" si="1"/>
        <v>1.1336248199889507</v>
      </c>
      <c r="H24" s="15"/>
      <c r="J24" s="11"/>
    </row>
    <row r="25" spans="1:10" ht="46.5" customHeight="1" x14ac:dyDescent="0.35">
      <c r="A25" s="7" t="s">
        <v>19</v>
      </c>
      <c r="B25" s="3" t="s">
        <v>59</v>
      </c>
      <c r="C25" s="21">
        <v>1434727.8</v>
      </c>
      <c r="D25" s="8">
        <v>878913.7</v>
      </c>
      <c r="E25" s="10">
        <f t="shared" si="0"/>
        <v>0.61259961645686378</v>
      </c>
      <c r="F25" s="9">
        <v>621401.81764000002</v>
      </c>
      <c r="G25" s="14">
        <f t="shared" si="1"/>
        <v>1.4144047781160267</v>
      </c>
      <c r="H25" s="15"/>
      <c r="J25" s="11"/>
    </row>
    <row r="26" spans="1:10" ht="60.75" customHeight="1" x14ac:dyDescent="0.35">
      <c r="A26" s="7" t="s">
        <v>20</v>
      </c>
      <c r="B26" s="3" t="s">
        <v>34</v>
      </c>
      <c r="C26" s="21">
        <v>950057.4</v>
      </c>
      <c r="D26" s="8">
        <v>603761.4</v>
      </c>
      <c r="E26" s="10">
        <f t="shared" si="0"/>
        <v>0.63549991821546781</v>
      </c>
      <c r="F26" s="9">
        <v>340292.90659999999</v>
      </c>
      <c r="G26" s="14">
        <f t="shared" si="1"/>
        <v>1.7742403332247421</v>
      </c>
      <c r="H26" s="15"/>
      <c r="J26" s="11"/>
    </row>
    <row r="27" spans="1:10" ht="45" customHeight="1" x14ac:dyDescent="0.35">
      <c r="A27" s="7" t="s">
        <v>21</v>
      </c>
      <c r="B27" s="3" t="s">
        <v>46</v>
      </c>
      <c r="C27" s="21">
        <v>26686.799999999999</v>
      </c>
      <c r="D27" s="8">
        <v>22668.6</v>
      </c>
      <c r="E27" s="10">
        <f t="shared" si="0"/>
        <v>0.84943117945950808</v>
      </c>
      <c r="F27" s="9">
        <v>27699.06136</v>
      </c>
      <c r="G27" s="14">
        <f t="shared" si="1"/>
        <v>0.81838874268626116</v>
      </c>
      <c r="H27" s="15"/>
      <c r="J27" s="11"/>
    </row>
    <row r="28" spans="1:10" ht="59.25" customHeight="1" x14ac:dyDescent="0.35">
      <c r="A28" s="7" t="s">
        <v>44</v>
      </c>
      <c r="B28" s="3" t="s">
        <v>43</v>
      </c>
      <c r="C28" s="21">
        <v>0</v>
      </c>
      <c r="D28" s="8" t="s">
        <v>58</v>
      </c>
      <c r="E28" s="10" t="s">
        <v>58</v>
      </c>
      <c r="F28" s="9">
        <v>16655.355210000002</v>
      </c>
      <c r="G28" s="14" t="s">
        <v>58</v>
      </c>
      <c r="H28" s="15"/>
      <c r="J28" s="11"/>
    </row>
    <row r="29" spans="1:10" x14ac:dyDescent="0.35">
      <c r="A29" s="2"/>
      <c r="B29" s="4" t="s">
        <v>3</v>
      </c>
      <c r="C29" s="22">
        <f>SUM(C4:C28)</f>
        <v>102282585.30000001</v>
      </c>
      <c r="D29" s="16">
        <f>SUM(D4:D28)</f>
        <v>64657663.20000001</v>
      </c>
      <c r="E29" s="17">
        <f t="shared" si="0"/>
        <v>0.63214732997172296</v>
      </c>
      <c r="F29" s="18">
        <f>SUM(F4:F28)</f>
        <v>60385000.219690003</v>
      </c>
      <c r="G29" s="19">
        <f t="shared" si="1"/>
        <v>1.070757025167929</v>
      </c>
    </row>
    <row r="30" spans="1:10" x14ac:dyDescent="0.35">
      <c r="A30" s="2"/>
      <c r="B30" s="5" t="s">
        <v>4</v>
      </c>
      <c r="C30" s="21">
        <v>146545.4</v>
      </c>
      <c r="D30" s="9">
        <v>41982.400000000001</v>
      </c>
      <c r="E30" s="10">
        <f t="shared" si="0"/>
        <v>0.28648050365279293</v>
      </c>
      <c r="F30" s="9">
        <v>33443.787300000004</v>
      </c>
      <c r="G30" s="20">
        <f t="shared" si="1"/>
        <v>1.2553123730696611</v>
      </c>
      <c r="H30" s="15"/>
    </row>
    <row r="31" spans="1:10" x14ac:dyDescent="0.35">
      <c r="A31" s="2"/>
      <c r="B31" s="4" t="s">
        <v>5</v>
      </c>
      <c r="C31" s="22">
        <f>C29+C30</f>
        <v>102429130.70000002</v>
      </c>
      <c r="D31" s="16">
        <f>D29+D30</f>
        <v>64699645.600000009</v>
      </c>
      <c r="E31" s="17">
        <f t="shared" si="0"/>
        <v>0.6316527842991837</v>
      </c>
      <c r="F31" s="16">
        <f>F29+F30</f>
        <v>60418444.006990001</v>
      </c>
      <c r="G31" s="19">
        <f t="shared" si="1"/>
        <v>1.0708591832076095</v>
      </c>
    </row>
  </sheetData>
  <autoFilter ref="A3:G31"/>
  <mergeCells count="1">
    <mergeCell ref="A1:G1"/>
  </mergeCells>
  <pageMargins left="0.6" right="0.70866141732283472" top="0.53" bottom="0.38" header="0.31496062992125984" footer="0.31496062992125984"/>
  <pageSetup paperSize="9" scale="65" fitToHeight="0" orientation="portrait" r:id="rId1"/>
  <rowBreaks count="1" manualBreakCount="1">
    <brk id="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В4</vt:lpstr>
      <vt:lpstr>В4!Заголовки_для_печати</vt:lpstr>
      <vt:lpstr>В4!Область_печати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2024-11-22T13:52:08Z</cp:lastPrinted>
  <dcterms:created xsi:type="dcterms:W3CDTF">2018-04-09T08:39:25Z</dcterms:created>
  <dcterms:modified xsi:type="dcterms:W3CDTF">2024-11-26T06:00:04Z</dcterms:modified>
</cp:coreProperties>
</file>