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050" yWindow="-60" windowWidth="15600" windowHeight="12660"/>
  </bookViews>
  <sheets>
    <sheet name="Лист1" sheetId="1" r:id="rId1"/>
  </sheets>
  <definedNames>
    <definedName name="_xlnm.Print_Titles" localSheetId="0">Лист1!$5:$6</definedName>
    <definedName name="_xlnm.Print_Area" localSheetId="0">Лист1!$A$1:$E$79</definedName>
  </definedNames>
  <calcPr calcId="145621"/>
</workbook>
</file>

<file path=xl/calcChain.xml><?xml version="1.0" encoding="utf-8"?>
<calcChain xmlns="http://schemas.openxmlformats.org/spreadsheetml/2006/main">
  <c r="D25" i="1" l="1"/>
  <c r="D24" i="1"/>
  <c r="D12" i="1"/>
  <c r="D13" i="1"/>
  <c r="D14" i="1"/>
  <c r="D15" i="1"/>
  <c r="D16" i="1"/>
  <c r="D17" i="1"/>
  <c r="D18" i="1"/>
  <c r="D19" i="1"/>
  <c r="D20" i="1"/>
  <c r="D21" i="1"/>
  <c r="D30" i="1"/>
  <c r="D40" i="1" l="1"/>
  <c r="D55" i="1" l="1"/>
  <c r="D23" i="1" l="1"/>
  <c r="D22" i="1"/>
  <c r="D11" i="1"/>
  <c r="D9" i="1"/>
  <c r="D7" i="1"/>
  <c r="D62" i="1"/>
  <c r="D60" i="1"/>
  <c r="D56" i="1"/>
  <c r="D54" i="1"/>
  <c r="D52" i="1"/>
  <c r="D51" i="1"/>
  <c r="D50" i="1"/>
  <c r="D49" i="1"/>
  <c r="D48" i="1"/>
  <c r="D47" i="1"/>
  <c r="D46" i="1"/>
  <c r="D45" i="1"/>
  <c r="D44" i="1"/>
  <c r="D43" i="1"/>
  <c r="D42" i="1"/>
  <c r="D41" i="1"/>
  <c r="D39" i="1"/>
  <c r="D37" i="1"/>
  <c r="D36" i="1"/>
  <c r="D35" i="1"/>
  <c r="D34" i="1"/>
  <c r="D32" i="1"/>
  <c r="D29" i="1"/>
  <c r="D27" i="1"/>
</calcChain>
</file>

<file path=xl/sharedStrings.xml><?xml version="1.0" encoding="utf-8"?>
<sst xmlns="http://schemas.openxmlformats.org/spreadsheetml/2006/main" count="138" uniqueCount="73">
  <si>
    <t xml:space="preserve">ПЕРЕЧЕНЬ </t>
  </si>
  <si>
    <t>Индикаторы</t>
  </si>
  <si>
    <t>Доходы республиканского бюджета Чувашской Республики, всего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</si>
  <si>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</si>
  <si>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</si>
  <si>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</si>
  <si>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</si>
  <si>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</si>
  <si>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</si>
  <si>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</si>
  <si>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</si>
  <si>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</si>
  <si>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</si>
  <si>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</si>
  <si>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</si>
  <si>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</si>
  <si>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</si>
  <si>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</si>
  <si>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</si>
  <si>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</si>
  <si>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</si>
  <si>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</si>
  <si>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</si>
  <si>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</si>
  <si>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</si>
  <si>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</si>
  <si>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</si>
  <si>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экономика, всего</t>
  </si>
  <si>
    <t>из них:</t>
  </si>
  <si>
    <t>сельское хозяйство и рыболовство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</si>
  <si>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</si>
  <si>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</si>
  <si>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</si>
  <si>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</si>
  <si>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</si>
  <si>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</si>
  <si>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</si>
  <si>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</si>
  <si>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Источники финансирования дефицита, всего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</si>
  <si>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</si>
  <si>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</si>
  <si>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</si>
  <si>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</si>
  <si>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</si>
  <si>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</si>
  <si>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</si>
  <si>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</si>
  <si>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</si>
  <si>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</si>
  <si>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</si>
  <si>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</si>
  <si>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</si>
  <si>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</si>
  <si>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</si>
  <si>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</si>
  <si>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</si>
  <si>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</si>
  <si>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</si>
  <si>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</si>
  <si>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</si>
  <si>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</si>
  <si>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</si>
  <si>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</si>
  <si>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</si>
  <si>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Дефицит бюджета, %*</t>
  </si>
  <si>
    <t xml:space="preserve"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Федерации). </t>
  </si>
  <si>
    <t>изменение остатков средств на счетах по учету средств республиканского бюджета Чувашской Республики</t>
  </si>
  <si>
    <t>Кредиторская задолженность бюджета, всего</t>
  </si>
  <si>
    <t>государственные ценные бумаги Чувашской Республики</t>
  </si>
  <si>
    <t>налоги, сборы и регулярные платежи за пользование природными ресурсами</t>
  </si>
  <si>
    <t>лесное хозяйство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</si>
  <si>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 9 месяцев 2024 г.</t>
  </si>
  <si>
    <t>Исполнено
 за 9 месяцев 2024 г.
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</si>
</sst>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6">
    <font>
      <sz val="11"/>
      <color theme="1"/>
      <name val="Calibri"/>
      <family val="2"/>
      <scheme val="minor"/>
    </font>
    <font>
      <sz val="12"/>
      <color theme="1"/>
      <name val="TimesET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165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72" sqref="C72"/>
    </sheetView>
  </sheetViews>
  <sheetFormatPr defaultRowHeight="15"/>
  <cols>
    <col min="1" max="1" width="110.85546875" style="1" customWidth="1"/>
    <col min="2" max="2" width="23.28515625" style="1" bestFit="1" customWidth="1"/>
    <col min="3" max="3" width="20.85546875" style="1" customWidth="1"/>
    <col min="4" max="4" width="19.5703125" style="1" bestFit="1" customWidth="1"/>
    <col min="5" max="5" width="72.42578125" style="1" customWidth="1"/>
    <col min="6" max="6" width="9.140625" style="1"/>
    <col min="7" max="7" width="19.42578125" style="1" customWidth="1"/>
    <col min="8" max="8" width="17.85546875" style="1" customWidth="1"/>
    <col min="9" max="16384" width="9.140625" style="1"/>
  </cols>
  <sheetData>
    <row r="1" spans="1:8" ht="20.25">
      <c r="A1" s="4"/>
      <c r="B1" s="4"/>
      <c r="C1" s="4"/>
      <c r="D1" s="4"/>
      <c r="E1" s="5"/>
    </row>
    <row r="2" spans="1:8" ht="20.25">
      <c r="A2" s="24" t="s">
        <v>0</v>
      </c>
      <c r="B2" s="24"/>
      <c r="C2" s="24"/>
      <c r="D2" s="24"/>
      <c r="E2" s="24"/>
    </row>
    <row r="3" spans="1:8" ht="39.75" customHeight="1">
      <c r="A3" s="23" t="s">
        <v>71</v>
      </c>
      <c r="B3" s="23"/>
      <c r="C3" s="23"/>
      <c r="D3" s="23"/>
      <c r="E3" s="23"/>
    </row>
    <row r="4" spans="1:8" ht="20.25">
      <c r="A4" s="6"/>
      <c r="B4" s="4"/>
      <c r="C4" s="4"/>
      <c r="D4" s="4"/>
      <c r="E4" s="4"/>
    </row>
    <row r="5" spans="1:8" ht="81">
      <c r="A5" s="8" t="s">
        <v>1</v>
      </c>
      <c r="B5" s="8" t="s">
        <v>54</v>
      </c>
      <c r="C5" s="8" t="s">
        <v>72</v>
      </c>
      <c r="D5" s="8" t="s">
        <v>56</v>
      </c>
      <c r="E5" s="8" t="s">
        <v>55</v>
      </c>
    </row>
    <row r="6" spans="1:8" ht="20.25">
      <c r="A6" s="8">
        <v>1</v>
      </c>
      <c r="B6" s="8">
        <v>2</v>
      </c>
      <c r="C6" s="8">
        <v>3</v>
      </c>
      <c r="D6" s="8">
        <v>4</v>
      </c>
      <c r="E6" s="8">
        <v>5</v>
      </c>
      <c r="G6" s="9"/>
      <c r="H6" s="9"/>
    </row>
    <row r="7" spans="1:8" ht="20.25">
      <c r="A7" s="10" t="s">
        <v>2</v>
      </c>
      <c r="B7" s="18">
        <v>97206737</v>
      </c>
      <c r="C7" s="18">
        <v>77796209.399999991</v>
      </c>
      <c r="D7" s="15">
        <f>IFERROR(C7/B7,0)</f>
        <v>0.80031705415644172</v>
      </c>
      <c r="E7" s="8"/>
    </row>
    <row r="8" spans="1:8" ht="20.25">
      <c r="A8" s="11" t="s">
        <v>3</v>
      </c>
      <c r="B8" s="16"/>
      <c r="C8" s="19"/>
      <c r="D8" s="15"/>
      <c r="E8" s="8"/>
    </row>
    <row r="9" spans="1:8" ht="20.25">
      <c r="A9" s="12" t="s">
        <v>4</v>
      </c>
      <c r="B9" s="18">
        <v>57104546.600000001</v>
      </c>
      <c r="C9" s="18">
        <v>46898917.699999988</v>
      </c>
      <c r="D9" s="15">
        <f>IFERROR(C9/B9,0)</f>
        <v>0.8212816753193517</v>
      </c>
      <c r="E9" s="8" t="s">
        <v>5</v>
      </c>
    </row>
    <row r="10" spans="1:8" ht="20.25">
      <c r="A10" s="11" t="s">
        <v>3</v>
      </c>
      <c r="B10" s="16"/>
      <c r="C10" s="19"/>
      <c r="D10" s="17"/>
      <c r="E10" s="8"/>
    </row>
    <row r="11" spans="1:8" ht="20.25">
      <c r="A11" s="11" t="s">
        <v>6</v>
      </c>
      <c r="B11" s="16">
        <v>17208452</v>
      </c>
      <c r="C11" s="19">
        <v>15728752.800000001</v>
      </c>
      <c r="D11" s="17">
        <f t="shared" ref="D11:D23" si="0">IFERROR(C11/B11,0)</f>
        <v>0.91401323024290626</v>
      </c>
      <c r="E11" s="8" t="s">
        <v>5</v>
      </c>
    </row>
    <row r="12" spans="1:8" ht="20.25">
      <c r="A12" s="11" t="s">
        <v>7</v>
      </c>
      <c r="B12" s="16">
        <v>18217636</v>
      </c>
      <c r="C12" s="19">
        <v>13670589.1</v>
      </c>
      <c r="D12" s="17">
        <f t="shared" si="0"/>
        <v>0.75040411939287843</v>
      </c>
      <c r="E12" s="8" t="s">
        <v>5</v>
      </c>
    </row>
    <row r="13" spans="1:8" ht="40.5">
      <c r="A13" s="11" t="s">
        <v>8</v>
      </c>
      <c r="B13" s="16">
        <v>7443635.4000000004</v>
      </c>
      <c r="C13" s="19">
        <v>5184495.9000000004</v>
      </c>
      <c r="D13" s="17">
        <f t="shared" si="0"/>
        <v>0.69650051640089738</v>
      </c>
      <c r="E13" s="8" t="s">
        <v>5</v>
      </c>
    </row>
    <row r="14" spans="1:8" ht="20.25">
      <c r="A14" s="11" t="s">
        <v>9</v>
      </c>
      <c r="B14" s="16">
        <v>5117702</v>
      </c>
      <c r="C14" s="19">
        <v>4794391.5</v>
      </c>
      <c r="D14" s="17">
        <f t="shared" si="0"/>
        <v>0.93682506328035509</v>
      </c>
      <c r="E14" s="8" t="s">
        <v>5</v>
      </c>
    </row>
    <row r="15" spans="1:8" ht="20.25">
      <c r="A15" s="11" t="s">
        <v>10</v>
      </c>
      <c r="B15" s="16">
        <v>4331695</v>
      </c>
      <c r="C15" s="19">
        <v>3121126.4000000004</v>
      </c>
      <c r="D15" s="17">
        <f t="shared" si="0"/>
        <v>0.72053235511733871</v>
      </c>
      <c r="E15" s="8" t="s">
        <v>5</v>
      </c>
    </row>
    <row r="16" spans="1:8" ht="20.25">
      <c r="A16" s="11" t="s">
        <v>69</v>
      </c>
      <c r="B16" s="16">
        <v>221</v>
      </c>
      <c r="C16" s="19">
        <v>775.9</v>
      </c>
      <c r="D16" s="17">
        <f t="shared" si="0"/>
        <v>3.5108597285067873</v>
      </c>
      <c r="E16" s="8" t="s">
        <v>5</v>
      </c>
    </row>
    <row r="17" spans="1:7" ht="20.25">
      <c r="A17" s="11" t="s">
        <v>11</v>
      </c>
      <c r="B17" s="16">
        <v>155903.79999999999</v>
      </c>
      <c r="C17" s="19">
        <v>112768.7</v>
      </c>
      <c r="D17" s="17">
        <f t="shared" si="0"/>
        <v>0.72332233082195563</v>
      </c>
      <c r="E17" s="8" t="s">
        <v>5</v>
      </c>
    </row>
    <row r="18" spans="1:7" ht="40.5">
      <c r="A18" s="11" t="s">
        <v>12</v>
      </c>
      <c r="B18" s="16">
        <v>2</v>
      </c>
      <c r="C18" s="16">
        <v>0.1</v>
      </c>
      <c r="D18" s="17">
        <f t="shared" si="0"/>
        <v>0.05</v>
      </c>
      <c r="E18" s="8" t="s">
        <v>5</v>
      </c>
    </row>
    <row r="19" spans="1:7" ht="40.5">
      <c r="A19" s="11" t="s">
        <v>13</v>
      </c>
      <c r="B19" s="16">
        <v>2967337.6</v>
      </c>
      <c r="C19" s="16">
        <v>2866862.9</v>
      </c>
      <c r="D19" s="17">
        <f t="shared" si="0"/>
        <v>0.96613978133125122</v>
      </c>
      <c r="E19" s="8" t="s">
        <v>5</v>
      </c>
    </row>
    <row r="20" spans="1:7" ht="20.25">
      <c r="A20" s="11" t="s">
        <v>14</v>
      </c>
      <c r="B20" s="16">
        <v>95197.6</v>
      </c>
      <c r="C20" s="16">
        <v>72078.600000000006</v>
      </c>
      <c r="D20" s="17">
        <f t="shared" si="0"/>
        <v>0.75714723900602543</v>
      </c>
      <c r="E20" s="8" t="s">
        <v>5</v>
      </c>
    </row>
    <row r="21" spans="1:7" ht="20.25">
      <c r="A21" s="11" t="s">
        <v>15</v>
      </c>
      <c r="B21" s="16">
        <v>250016.1</v>
      </c>
      <c r="C21" s="16">
        <v>160153.29999999999</v>
      </c>
      <c r="D21" s="17">
        <f t="shared" si="0"/>
        <v>0.64057194716660237</v>
      </c>
      <c r="E21" s="8" t="s">
        <v>5</v>
      </c>
    </row>
    <row r="22" spans="1:7" ht="20.25">
      <c r="A22" s="11" t="s">
        <v>16</v>
      </c>
      <c r="B22" s="16">
        <v>238943</v>
      </c>
      <c r="C22" s="16">
        <v>308541.40000000002</v>
      </c>
      <c r="D22" s="17">
        <f t="shared" si="0"/>
        <v>1.2912761620972366</v>
      </c>
      <c r="E22" s="8" t="s">
        <v>5</v>
      </c>
    </row>
    <row r="23" spans="1:7" ht="20.25">
      <c r="A23" s="11" t="s">
        <v>17</v>
      </c>
      <c r="B23" s="16">
        <v>15.9</v>
      </c>
      <c r="C23" s="16">
        <v>10.8</v>
      </c>
      <c r="D23" s="17">
        <f t="shared" si="0"/>
        <v>0.679245283018868</v>
      </c>
      <c r="E23" s="8" t="s">
        <v>5</v>
      </c>
    </row>
    <row r="24" spans="1:7" ht="20.25">
      <c r="A24" s="11" t="s">
        <v>18</v>
      </c>
      <c r="B24" s="16">
        <v>1077789.2</v>
      </c>
      <c r="C24" s="16">
        <v>866376.3</v>
      </c>
      <c r="D24" s="17">
        <f>IFERROR(C24/B24,"x")</f>
        <v>0.80384577986121974</v>
      </c>
      <c r="E24" s="8" t="s">
        <v>5</v>
      </c>
    </row>
    <row r="25" spans="1:7" ht="20.25">
      <c r="A25" s="11" t="s">
        <v>19</v>
      </c>
      <c r="B25" s="16">
        <v>0</v>
      </c>
      <c r="C25" s="16">
        <v>11994</v>
      </c>
      <c r="D25" s="17" t="str">
        <f>IFERROR(C25/B25,"x")</f>
        <v>x</v>
      </c>
      <c r="E25" s="8" t="s">
        <v>5</v>
      </c>
    </row>
    <row r="26" spans="1:7" ht="20.25">
      <c r="A26" s="11"/>
      <c r="B26" s="16"/>
      <c r="C26" s="16"/>
      <c r="D26" s="17"/>
      <c r="E26" s="8"/>
    </row>
    <row r="27" spans="1:7" ht="20.25">
      <c r="A27" s="12" t="s">
        <v>20</v>
      </c>
      <c r="B27" s="18">
        <v>40102190.399999999</v>
      </c>
      <c r="C27" s="18">
        <v>30897291.699999999</v>
      </c>
      <c r="D27" s="15">
        <f>IFERROR(C27/B27,0)</f>
        <v>0.77046394203943536</v>
      </c>
      <c r="E27" s="8" t="s">
        <v>5</v>
      </c>
    </row>
    <row r="28" spans="1:7" ht="20.25">
      <c r="A28" s="11" t="s">
        <v>3</v>
      </c>
      <c r="B28" s="16"/>
      <c r="C28" s="16"/>
      <c r="D28" s="15"/>
      <c r="E28" s="8"/>
    </row>
    <row r="29" spans="1:7" ht="20.25">
      <c r="A29" s="11" t="s">
        <v>21</v>
      </c>
      <c r="B29" s="16">
        <v>18598460.699999999</v>
      </c>
      <c r="C29" s="16">
        <v>13948845.300000001</v>
      </c>
      <c r="D29" s="17">
        <f>IFERROR(C29/B29,0)</f>
        <v>0.74999998790222466</v>
      </c>
      <c r="E29" s="8" t="s">
        <v>5</v>
      </c>
    </row>
    <row r="30" spans="1:7" ht="20.25">
      <c r="A30" s="11" t="s">
        <v>22</v>
      </c>
      <c r="B30" s="16">
        <v>0</v>
      </c>
      <c r="C30" s="16">
        <v>0</v>
      </c>
      <c r="D30" s="17" t="str">
        <f>IFERROR(C30/B30,"x")</f>
        <v>x</v>
      </c>
      <c r="E30" s="8" t="s">
        <v>5</v>
      </c>
    </row>
    <row r="31" spans="1:7" ht="20.25">
      <c r="A31" s="11"/>
      <c r="B31" s="16"/>
      <c r="C31" s="16"/>
      <c r="D31" s="16"/>
      <c r="E31" s="8"/>
    </row>
    <row r="32" spans="1:7" ht="20.25">
      <c r="A32" s="10" t="s">
        <v>23</v>
      </c>
      <c r="B32" s="18">
        <v>102876056.3</v>
      </c>
      <c r="C32" s="18">
        <v>64699645.600000001</v>
      </c>
      <c r="D32" s="15">
        <f>IFERROR(C32/B32,0)</f>
        <v>0.62890868805592037</v>
      </c>
      <c r="E32" s="8"/>
      <c r="G32" s="9"/>
    </row>
    <row r="33" spans="1:5" ht="20.25">
      <c r="A33" s="11" t="s">
        <v>3</v>
      </c>
      <c r="B33" s="16"/>
      <c r="C33" s="16"/>
      <c r="D33" s="17"/>
      <c r="E33" s="8"/>
    </row>
    <row r="34" spans="1:5" ht="20.25">
      <c r="A34" s="13" t="s">
        <v>24</v>
      </c>
      <c r="B34" s="16">
        <v>4445589.9000000004</v>
      </c>
      <c r="C34" s="16">
        <v>1668359.8</v>
      </c>
      <c r="D34" s="17">
        <f t="shared" ref="D34:D37" si="1">IFERROR(C34/B34,0)</f>
        <v>0.37528423393259913</v>
      </c>
      <c r="E34" s="8" t="s">
        <v>5</v>
      </c>
    </row>
    <row r="35" spans="1:5" ht="20.25">
      <c r="A35" s="13" t="s">
        <v>25</v>
      </c>
      <c r="B35" s="16">
        <v>35325</v>
      </c>
      <c r="C35" s="16">
        <v>24038.6</v>
      </c>
      <c r="D35" s="17">
        <f t="shared" si="1"/>
        <v>0.68049823071479121</v>
      </c>
      <c r="E35" s="8" t="s">
        <v>5</v>
      </c>
    </row>
    <row r="36" spans="1:5" ht="20.25">
      <c r="A36" s="13" t="s">
        <v>26</v>
      </c>
      <c r="B36" s="16">
        <v>826400</v>
      </c>
      <c r="C36" s="16">
        <v>421153.4</v>
      </c>
      <c r="D36" s="17">
        <f t="shared" si="1"/>
        <v>0.50962415295256536</v>
      </c>
      <c r="E36" s="8" t="s">
        <v>5</v>
      </c>
    </row>
    <row r="37" spans="1:5" ht="20.25">
      <c r="A37" s="13" t="s">
        <v>27</v>
      </c>
      <c r="B37" s="16">
        <v>19332160.300000001</v>
      </c>
      <c r="C37" s="16">
        <v>10717316.4</v>
      </c>
      <c r="D37" s="17">
        <f t="shared" si="1"/>
        <v>0.5543775881063846</v>
      </c>
      <c r="E37" s="8" t="s">
        <v>5</v>
      </c>
    </row>
    <row r="38" spans="1:5" ht="20.25">
      <c r="A38" s="11" t="s">
        <v>28</v>
      </c>
      <c r="B38" s="16"/>
      <c r="C38" s="16"/>
      <c r="D38" s="17"/>
      <c r="E38" s="8"/>
    </row>
    <row r="39" spans="1:5" ht="20.25">
      <c r="A39" s="11" t="s">
        <v>29</v>
      </c>
      <c r="B39" s="16">
        <v>3584001.1</v>
      </c>
      <c r="C39" s="16">
        <v>2255802.7000000002</v>
      </c>
      <c r="D39" s="17">
        <f t="shared" ref="D39:D52" si="2">IFERROR(C39/B39,0)</f>
        <v>0.62940904231307304</v>
      </c>
      <c r="E39" s="8" t="s">
        <v>5</v>
      </c>
    </row>
    <row r="40" spans="1:5" ht="20.25">
      <c r="A40" s="11" t="s">
        <v>70</v>
      </c>
      <c r="B40" s="16">
        <v>305981.09999999998</v>
      </c>
      <c r="C40" s="16">
        <v>211132.6</v>
      </c>
      <c r="D40" s="17">
        <f t="shared" si="2"/>
        <v>0.69001843577920341</v>
      </c>
      <c r="E40" s="8"/>
    </row>
    <row r="41" spans="1:5" ht="20.25">
      <c r="A41" s="11" t="s">
        <v>30</v>
      </c>
      <c r="B41" s="16">
        <v>1445575.7</v>
      </c>
      <c r="C41" s="16">
        <v>936773.7</v>
      </c>
      <c r="D41" s="17">
        <f t="shared" si="2"/>
        <v>0.64802811779417713</v>
      </c>
      <c r="E41" s="8" t="s">
        <v>5</v>
      </c>
    </row>
    <row r="42" spans="1:5" ht="20.25">
      <c r="A42" s="11" t="s">
        <v>31</v>
      </c>
      <c r="B42" s="16">
        <v>8261975.2000000002</v>
      </c>
      <c r="C42" s="16">
        <v>4244856.9000000004</v>
      </c>
      <c r="D42" s="17">
        <f t="shared" si="2"/>
        <v>0.51378233379349769</v>
      </c>
      <c r="E42" s="8" t="s">
        <v>5</v>
      </c>
    </row>
    <row r="43" spans="1:5" ht="20.25">
      <c r="A43" s="11" t="s">
        <v>57</v>
      </c>
      <c r="B43" s="16">
        <v>7216848.7000000002</v>
      </c>
      <c r="C43" s="16">
        <v>3414578.8</v>
      </c>
      <c r="D43" s="17">
        <f t="shared" si="2"/>
        <v>0.47313986227811589</v>
      </c>
      <c r="E43" s="8" t="s">
        <v>5</v>
      </c>
    </row>
    <row r="44" spans="1:5" ht="20.25">
      <c r="A44" s="11" t="s">
        <v>58</v>
      </c>
      <c r="B44" s="16">
        <v>835300.6</v>
      </c>
      <c r="C44" s="16">
        <v>300402</v>
      </c>
      <c r="D44" s="17">
        <f t="shared" si="2"/>
        <v>0.35963340622525591</v>
      </c>
      <c r="E44" s="8" t="s">
        <v>5</v>
      </c>
    </row>
    <row r="45" spans="1:5" ht="20.25">
      <c r="A45" s="11" t="s">
        <v>32</v>
      </c>
      <c r="B45" s="16">
        <v>32635972.800000001</v>
      </c>
      <c r="C45" s="16">
        <v>22405715.800000001</v>
      </c>
      <c r="D45" s="17">
        <f t="shared" si="2"/>
        <v>0.6865343324468024</v>
      </c>
      <c r="E45" s="8" t="s">
        <v>5</v>
      </c>
    </row>
    <row r="46" spans="1:5" ht="20.25">
      <c r="A46" s="11" t="s">
        <v>59</v>
      </c>
      <c r="B46" s="16">
        <v>2511351.9</v>
      </c>
      <c r="C46" s="16">
        <v>1602357.7</v>
      </c>
      <c r="D46" s="17">
        <f t="shared" si="2"/>
        <v>0.63804586684964382</v>
      </c>
      <c r="E46" s="8" t="s">
        <v>5</v>
      </c>
    </row>
    <row r="47" spans="1:5" ht="20.25">
      <c r="A47" s="11" t="s">
        <v>60</v>
      </c>
      <c r="B47" s="16">
        <v>8300658.2000000002</v>
      </c>
      <c r="C47" s="16">
        <v>5093164.0999999996</v>
      </c>
      <c r="D47" s="17">
        <f t="shared" si="2"/>
        <v>0.61358557084063525</v>
      </c>
      <c r="E47" s="8" t="s">
        <v>5</v>
      </c>
    </row>
    <row r="48" spans="1:5" ht="20.25">
      <c r="A48" s="11" t="s">
        <v>61</v>
      </c>
      <c r="B48" s="16">
        <v>20068392.300000001</v>
      </c>
      <c r="C48" s="16">
        <v>14546922</v>
      </c>
      <c r="D48" s="17">
        <f t="shared" si="2"/>
        <v>0.72486733279576154</v>
      </c>
      <c r="E48" s="8" t="s">
        <v>5</v>
      </c>
    </row>
    <row r="49" spans="1:8" ht="20.25">
      <c r="A49" s="11" t="s">
        <v>62</v>
      </c>
      <c r="B49" s="16">
        <v>2979289.3</v>
      </c>
      <c r="C49" s="16">
        <v>1813121</v>
      </c>
      <c r="D49" s="17">
        <f t="shared" si="2"/>
        <v>0.60857500478385906</v>
      </c>
      <c r="E49" s="8" t="s">
        <v>5</v>
      </c>
    </row>
    <row r="50" spans="1:8" ht="20.25">
      <c r="A50" s="11" t="s">
        <v>63</v>
      </c>
      <c r="B50" s="16">
        <v>224699.9</v>
      </c>
      <c r="C50" s="16">
        <v>148941.6</v>
      </c>
      <c r="D50" s="17">
        <f t="shared" si="2"/>
        <v>0.66284675694114692</v>
      </c>
      <c r="E50" s="8" t="s">
        <v>5</v>
      </c>
    </row>
    <row r="51" spans="1:8" ht="20.25">
      <c r="A51" s="11" t="s">
        <v>33</v>
      </c>
      <c r="B51" s="16">
        <v>159534.9</v>
      </c>
      <c r="C51" s="16">
        <v>917.2</v>
      </c>
      <c r="D51" s="17">
        <f t="shared" si="2"/>
        <v>5.7492122413340284E-3</v>
      </c>
      <c r="E51" s="8" t="s">
        <v>5</v>
      </c>
    </row>
    <row r="52" spans="1:8" ht="40.5">
      <c r="A52" s="11" t="s">
        <v>34</v>
      </c>
      <c r="B52" s="16">
        <v>3304532.5</v>
      </c>
      <c r="C52" s="16">
        <v>2542657.2000000002</v>
      </c>
      <c r="D52" s="17">
        <f t="shared" si="2"/>
        <v>0.76944536027410837</v>
      </c>
      <c r="E52" s="8" t="s">
        <v>5</v>
      </c>
    </row>
    <row r="53" spans="1:8" ht="20.25">
      <c r="A53" s="11" t="s">
        <v>3</v>
      </c>
      <c r="B53" s="16"/>
      <c r="C53" s="16"/>
      <c r="D53" s="17"/>
      <c r="E53" s="8"/>
    </row>
    <row r="54" spans="1:8" ht="40.5">
      <c r="A54" s="11" t="s">
        <v>35</v>
      </c>
      <c r="B54" s="16">
        <v>2112881.9</v>
      </c>
      <c r="C54" s="16">
        <v>1585942.3</v>
      </c>
      <c r="D54" s="17">
        <f>IFERROR(C54/B54,0)</f>
        <v>0.75060622176753</v>
      </c>
      <c r="E54" s="8" t="s">
        <v>5</v>
      </c>
    </row>
    <row r="55" spans="1:8" ht="40.5">
      <c r="A55" s="11" t="s">
        <v>36</v>
      </c>
      <c r="B55" s="16">
        <v>113950</v>
      </c>
      <c r="C55" s="16">
        <v>85463.1</v>
      </c>
      <c r="D55" s="17">
        <f>IFERROR(C55/B55,0)</f>
        <v>0.75000526546731028</v>
      </c>
      <c r="E55" s="8" t="s">
        <v>5</v>
      </c>
    </row>
    <row r="56" spans="1:8" ht="20.25">
      <c r="A56" s="11" t="s">
        <v>37</v>
      </c>
      <c r="B56" s="19">
        <v>1077700.6000000001</v>
      </c>
      <c r="C56" s="19">
        <v>871251.8</v>
      </c>
      <c r="D56" s="17">
        <f>IFERROR(C56/B56,0)</f>
        <v>0.80843584943721847</v>
      </c>
      <c r="E56" s="8" t="s">
        <v>5</v>
      </c>
    </row>
    <row r="57" spans="1:8" ht="20.25">
      <c r="A57" s="11"/>
      <c r="B57" s="19"/>
      <c r="C57" s="19"/>
      <c r="D57" s="17"/>
      <c r="E57" s="8"/>
    </row>
    <row r="58" spans="1:8" ht="121.5">
      <c r="A58" s="11" t="s">
        <v>64</v>
      </c>
      <c r="B58" s="20">
        <v>9.9000000000000005E-2</v>
      </c>
      <c r="C58" s="16" t="s">
        <v>5</v>
      </c>
      <c r="D58" s="16" t="s">
        <v>5</v>
      </c>
      <c r="E58" s="8" t="s">
        <v>65</v>
      </c>
      <c r="G58" s="9"/>
      <c r="H58" s="9"/>
    </row>
    <row r="59" spans="1:8" ht="20.25">
      <c r="A59" s="14"/>
      <c r="B59" s="16"/>
      <c r="C59" s="16"/>
      <c r="D59" s="16"/>
      <c r="E59" s="8"/>
    </row>
    <row r="60" spans="1:8" ht="20.25">
      <c r="A60" s="14" t="s">
        <v>38</v>
      </c>
      <c r="B60" s="16">
        <v>5669319.2000000002</v>
      </c>
      <c r="C60" s="16">
        <v>-13096563.800000001</v>
      </c>
      <c r="D60" s="17">
        <f>IFERROR(C60/B60,0)</f>
        <v>-2.3100769841994433</v>
      </c>
      <c r="E60" s="8" t="s">
        <v>5</v>
      </c>
    </row>
    <row r="61" spans="1:8" ht="20.25">
      <c r="A61" s="14" t="s">
        <v>28</v>
      </c>
      <c r="B61" s="16"/>
      <c r="C61" s="16"/>
      <c r="D61" s="17"/>
      <c r="E61" s="8"/>
    </row>
    <row r="62" spans="1:8" ht="40.5">
      <c r="A62" s="11" t="s">
        <v>66</v>
      </c>
      <c r="B62" s="16">
        <v>5327485.3</v>
      </c>
      <c r="C62" s="16">
        <v>-14435379.199999999</v>
      </c>
      <c r="D62" s="17">
        <f>IFERROR(C62/B62,0)</f>
        <v>-2.7096046984869204</v>
      </c>
      <c r="E62" s="8" t="s">
        <v>5</v>
      </c>
    </row>
    <row r="63" spans="1:8" ht="47.25" customHeight="1">
      <c r="A63" s="11" t="s">
        <v>39</v>
      </c>
      <c r="B63" s="16">
        <v>0</v>
      </c>
      <c r="C63" s="16">
        <v>0</v>
      </c>
      <c r="D63" s="16" t="s">
        <v>5</v>
      </c>
      <c r="E63" s="8" t="s">
        <v>5</v>
      </c>
    </row>
    <row r="64" spans="1:8" ht="20.25">
      <c r="A64" s="11" t="s">
        <v>68</v>
      </c>
      <c r="B64" s="16">
        <v>0</v>
      </c>
      <c r="C64" s="16">
        <v>0</v>
      </c>
      <c r="D64" s="16" t="s">
        <v>5</v>
      </c>
      <c r="E64" s="8" t="s">
        <v>5</v>
      </c>
    </row>
    <row r="65" spans="1:5" ht="20.25">
      <c r="A65" s="11"/>
      <c r="B65" s="16"/>
      <c r="C65" s="16"/>
      <c r="D65" s="17"/>
      <c r="E65" s="8"/>
    </row>
    <row r="66" spans="1:5" ht="20.25">
      <c r="A66" s="11" t="s">
        <v>67</v>
      </c>
      <c r="B66" s="16">
        <v>0</v>
      </c>
      <c r="C66" s="16">
        <v>0</v>
      </c>
      <c r="D66" s="16" t="s">
        <v>5</v>
      </c>
      <c r="E66" s="8" t="s">
        <v>5</v>
      </c>
    </row>
    <row r="67" spans="1:5" ht="20.25">
      <c r="A67" s="11" t="s">
        <v>3</v>
      </c>
      <c r="B67" s="16"/>
      <c r="C67" s="16"/>
      <c r="D67" s="17"/>
      <c r="E67" s="8"/>
    </row>
    <row r="68" spans="1:5" ht="20.25">
      <c r="A68" s="11" t="s">
        <v>40</v>
      </c>
      <c r="B68" s="16">
        <v>0</v>
      </c>
      <c r="C68" s="16">
        <v>0</v>
      </c>
      <c r="D68" s="16" t="s">
        <v>5</v>
      </c>
      <c r="E68" s="8" t="s">
        <v>5</v>
      </c>
    </row>
    <row r="69" spans="1:5" ht="20.25">
      <c r="A69" s="11" t="s">
        <v>41</v>
      </c>
      <c r="B69" s="16">
        <v>0</v>
      </c>
      <c r="C69" s="16">
        <v>0</v>
      </c>
      <c r="D69" s="16" t="s">
        <v>5</v>
      </c>
      <c r="E69" s="8" t="s">
        <v>5</v>
      </c>
    </row>
    <row r="70" spans="1:5" ht="20.25">
      <c r="A70" s="11"/>
      <c r="B70" s="16"/>
      <c r="C70" s="16"/>
      <c r="D70" s="17"/>
      <c r="E70" s="8"/>
    </row>
    <row r="71" spans="1:5" ht="81">
      <c r="A71" s="11" t="s">
        <v>42</v>
      </c>
      <c r="B71" s="20">
        <v>0.32230058278809626</v>
      </c>
      <c r="C71" s="20">
        <v>0.28199999999999997</v>
      </c>
      <c r="D71" s="16" t="s">
        <v>5</v>
      </c>
      <c r="E71" s="8" t="s">
        <v>43</v>
      </c>
    </row>
    <row r="72" spans="1:5" ht="40.5">
      <c r="A72" s="11" t="s">
        <v>44</v>
      </c>
      <c r="B72" s="20">
        <v>3.9196887265465455E-2</v>
      </c>
      <c r="C72" s="20">
        <v>0</v>
      </c>
      <c r="D72" s="16" t="s">
        <v>5</v>
      </c>
      <c r="E72" s="8" t="s">
        <v>45</v>
      </c>
    </row>
    <row r="73" spans="1:5" ht="81">
      <c r="A73" s="11" t="s">
        <v>46</v>
      </c>
      <c r="B73" s="21">
        <v>1.5818495850319736E-3</v>
      </c>
      <c r="C73" s="20">
        <v>2.1538489356014606E-5</v>
      </c>
      <c r="D73" s="16" t="s">
        <v>5</v>
      </c>
      <c r="E73" s="8" t="s">
        <v>45</v>
      </c>
    </row>
    <row r="74" spans="1:5" ht="40.5">
      <c r="A74" s="11" t="s">
        <v>47</v>
      </c>
      <c r="B74" s="22" t="s">
        <v>5</v>
      </c>
      <c r="C74" s="20">
        <v>0</v>
      </c>
      <c r="D74" s="16" t="s">
        <v>5</v>
      </c>
      <c r="E74" s="8" t="s">
        <v>48</v>
      </c>
    </row>
    <row r="75" spans="1:5" ht="40.5">
      <c r="A75" s="11" t="s">
        <v>49</v>
      </c>
      <c r="B75" s="20">
        <v>5.3860814832287522E-3</v>
      </c>
      <c r="C75" s="20">
        <v>0</v>
      </c>
      <c r="D75" s="16" t="s">
        <v>5</v>
      </c>
      <c r="E75" s="8" t="s">
        <v>50</v>
      </c>
    </row>
    <row r="76" spans="1:5" ht="20.25">
      <c r="A76" s="7"/>
      <c r="B76" s="4"/>
      <c r="C76" s="4"/>
      <c r="D76" s="4"/>
      <c r="E76" s="4"/>
    </row>
    <row r="77" spans="1:5" ht="20.25">
      <c r="A77" s="7" t="s">
        <v>51</v>
      </c>
      <c r="B77" s="4"/>
      <c r="C77" s="4"/>
      <c r="D77" s="4"/>
      <c r="E77" s="4"/>
    </row>
    <row r="78" spans="1:5" ht="20.25">
      <c r="A78" s="7" t="s">
        <v>52</v>
      </c>
      <c r="B78" s="4"/>
      <c r="C78" s="4"/>
      <c r="D78" s="4"/>
      <c r="E78" s="4"/>
    </row>
    <row r="79" spans="1:5" ht="15.75">
      <c r="A79" s="3" t="s">
        <v>53</v>
      </c>
    </row>
    <row r="80" spans="1:5" ht="15.75">
      <c r="A80" s="3"/>
    </row>
    <row r="81" spans="1:1" ht="15.75">
      <c r="A81" s="2"/>
    </row>
  </sheetData>
  <mergeCells count="2">
    <mergeCell ref="A3:E3"/>
    <mergeCell ref="A2:E2"/>
  </mergeCells>
  <pageMargins left="0.47244094488188981" right="0.39370078740157483" top="0.47244094488188981" bottom="0.32" header="0.31496062992125984" footer="0.31496062992125984"/>
  <pageSetup paperSize="9" scale="38" fitToHeight="0" orientation="portrait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2024-10-18T12:20:03Z</dcterms:modified>
</cp:coreProperties>
</file>