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10" yWindow="-110" windowWidth="19420" windowHeight="11020"/>
  </bookViews>
  <sheets>
    <sheet name="В5" sheetId="3" r:id="rId1"/>
  </sheets>
  <definedNames>
    <definedName name="_xlnm.Print_Titles" localSheetId="0">В5!$3:$3</definedName>
    <definedName name="_xlnm.Print_Area" localSheetId="0">В5!$A$1:$G$78</definedName>
  </definedNames>
  <calcPr calcId="145621"/>
</workbook>
</file>

<file path=xl/calcChain.xml><?xml version="1.0" encoding="utf-8"?>
<calcChain xmlns="http://schemas.openxmlformats.org/spreadsheetml/2006/main">
  <c r="G75" i="3" l="1"/>
  <c r="G71" i="3"/>
  <c r="G39" i="3"/>
  <c r="C4" i="3"/>
  <c r="G6" i="3"/>
  <c r="E6" i="3"/>
  <c r="D4" i="3" l="1"/>
  <c r="G5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2" i="3"/>
  <c r="G73" i="3"/>
  <c r="G74" i="3"/>
  <c r="G76" i="3"/>
  <c r="G77" i="3"/>
  <c r="G78" i="3"/>
  <c r="G4" i="3"/>
  <c r="E7" i="3" l="1"/>
  <c r="E8" i="3"/>
  <c r="E9" i="3"/>
  <c r="E10" i="3"/>
  <c r="E11" i="3"/>
  <c r="E12" i="3"/>
  <c r="E13" i="3"/>
  <c r="E14" i="3"/>
  <c r="E16" i="3"/>
  <c r="E18" i="3"/>
  <c r="E19" i="3"/>
  <c r="E20" i="3"/>
  <c r="E21" i="3"/>
  <c r="E23" i="3"/>
  <c r="E24" i="3"/>
  <c r="E25" i="3"/>
  <c r="E26" i="3"/>
  <c r="E27" i="3"/>
  <c r="E28" i="3"/>
  <c r="E29" i="3"/>
  <c r="E30" i="3"/>
  <c r="E31" i="3"/>
  <c r="E33" i="3"/>
  <c r="E34" i="3"/>
  <c r="E35" i="3"/>
  <c r="E36" i="3"/>
  <c r="E38" i="3"/>
  <c r="E39" i="3"/>
  <c r="E40" i="3"/>
  <c r="E42" i="3"/>
  <c r="E43" i="3"/>
  <c r="E44" i="3"/>
  <c r="E45" i="3"/>
  <c r="E46" i="3"/>
  <c r="E47" i="3"/>
  <c r="E48" i="3"/>
  <c r="E49" i="3"/>
  <c r="E50" i="3"/>
  <c r="E52" i="3"/>
  <c r="E53" i="3"/>
  <c r="E55" i="3"/>
  <c r="E56" i="3"/>
  <c r="E57" i="3"/>
  <c r="E58" i="3"/>
  <c r="E59" i="3"/>
  <c r="E60" i="3"/>
  <c r="E61" i="3"/>
  <c r="E63" i="3"/>
  <c r="E64" i="3"/>
  <c r="E65" i="3"/>
  <c r="E66" i="3"/>
  <c r="E67" i="3"/>
  <c r="E69" i="3"/>
  <c r="E70" i="3"/>
  <c r="E71" i="3"/>
  <c r="E72" i="3"/>
  <c r="E74" i="3"/>
  <c r="E75" i="3"/>
  <c r="E76" i="3"/>
  <c r="E78" i="3"/>
  <c r="E77" i="3" l="1"/>
  <c r="E51" i="3"/>
  <c r="E41" i="3"/>
  <c r="E73" i="3"/>
  <c r="E68" i="3"/>
  <c r="E62" i="3"/>
  <c r="E54" i="3"/>
  <c r="E37" i="3"/>
  <c r="E32" i="3"/>
  <c r="E22" i="3"/>
  <c r="E17" i="3"/>
  <c r="E15" i="3"/>
  <c r="E5" i="3"/>
  <c r="E4" i="3" l="1"/>
</calcChain>
</file>

<file path=xl/sharedStrings.xml><?xml version="1.0" encoding="utf-8"?>
<sst xmlns="http://schemas.openxmlformats.org/spreadsheetml/2006/main" count="141" uniqueCount="141">
  <si>
    <t>Код</t>
  </si>
  <si>
    <t>Наименование разделов, подразделов</t>
  </si>
  <si>
    <t>Темп роста к соответствующему периоду прошлого года, %</t>
  </si>
  <si>
    <t>РАСХОДЫ БЮДЖЕТА - ВСЕГО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</si>
  <si>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</si>
  <si>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</si>
  <si>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</si>
  <si>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</si>
  <si>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</si>
  <si>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</si>
  <si>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</si>
  <si>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</si>
  <si>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</si>
  <si>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</si>
  <si>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</si>
  <si>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</si>
  <si>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</si>
  <si>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</si>
  <si>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</si>
  <si>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</si>
  <si>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</si>
  <si>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</si>
  <si>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</si>
  <si>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</si>
  <si>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</si>
  <si>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</si>
  <si>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</si>
  <si>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</si>
  <si>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</si>
  <si>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</si>
  <si>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</si>
  <si>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</si>
  <si>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Высшее образование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</si>
  <si>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</si>
  <si>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</si>
  <si>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</si>
  <si>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</si>
  <si>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</si>
  <si>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</si>
  <si>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</si>
  <si>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</si>
  <si>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</si>
  <si>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</si>
  <si>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</si>
  <si>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</si>
  <si>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</si>
  <si>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</si>
  <si>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</si>
  <si>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</si>
  <si>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</si>
  <si>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</si>
  <si>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</si>
  <si>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</si>
  <si>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</si>
  <si>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внутреннего и муниципального долга</t>
  </si>
  <si>
    <t>0100</t>
  </si>
  <si>
    <t>0103</t>
  </si>
  <si>
    <t>0104</t>
  </si>
  <si>
    <t>0105</t>
  </si>
  <si>
    <t>0106</t>
  </si>
  <si>
    <t>0107</t>
  </si>
  <si>
    <t>0111</t>
  </si>
  <si>
    <t>0112</t>
  </si>
  <si>
    <t>0113</t>
  </si>
  <si>
    <t>0200</t>
  </si>
  <si>
    <t>0203</t>
  </si>
  <si>
    <t>0300</t>
  </si>
  <si>
    <t>0309</t>
  </si>
  <si>
    <t>0400</t>
  </si>
  <si>
    <t>0401</t>
  </si>
  <si>
    <t>0405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</si>
  <si>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</si>
  <si>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</si>
  <si>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</si>
  <si>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</si>
  <si>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</si>
  <si>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</si>
  <si>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</si>
  <si>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</si>
  <si>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</si>
  <si>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</si>
  <si>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</si>
  <si>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0605</t>
  </si>
  <si>
    <t>0700</t>
  </si>
  <si>
    <t>0701</t>
  </si>
  <si>
    <t>0702</t>
  </si>
  <si>
    <t>0703</t>
  </si>
  <si>
    <t>0704</t>
  </si>
  <si>
    <t>0705</t>
  </si>
  <si>
    <t>0706</t>
  </si>
  <si>
    <t>0707</t>
  </si>
  <si>
    <t>0709</t>
  </si>
  <si>
    <t>0800</t>
  </si>
  <si>
    <t>0801</t>
  </si>
  <si>
    <t>0804</t>
  </si>
  <si>
    <t>0900</t>
  </si>
  <si>
    <t>0901</t>
  </si>
  <si>
    <t>0902</t>
  </si>
  <si>
    <t>0904</t>
  </si>
  <si>
    <t>0905</t>
  </si>
  <si>
    <t>0906</t>
  </si>
  <si>
    <t>0909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</si>
  <si>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</si>
  <si>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</si>
  <si>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</si>
  <si>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</si>
  <si>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</si>
  <si>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</si>
  <si>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</si>
  <si>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</si>
  <si>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</si>
  <si>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</si>
  <si>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</si>
  <si>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</si>
  <si>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</si>
  <si>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0310</t>
  </si>
  <si>
    <t>0406</t>
  </si>
  <si>
    <t>0304</t>
  </si>
  <si>
    <t>0708</t>
  </si>
  <si>
    <t>0903</t>
  </si>
  <si>
    <t>Органы юстиции</t>
  </si>
  <si>
    <t>Прикладные научные исследования в области образования</t>
  </si>
  <si>
    <t>Медицинская помощь в дневных стационарах всех типов</t>
  </si>
  <si>
    <t>Другие вопросы в области национальной безопасности и правоохранительной деятельности</t>
  </si>
  <si>
    <t>0314</t>
  </si>
  <si>
    <t>0602</t>
  </si>
  <si>
    <t>Сбор, удаление отходов и очистка сточных вод</t>
  </si>
  <si>
    <t>0410</t>
  </si>
  <si>
    <t>0402</t>
  </si>
  <si>
    <t>Связь и информатика</t>
  </si>
  <si>
    <t>Топливно-энергетический комплекс</t>
  </si>
  <si>
    <t>Гражданская оборона</t>
  </si>
  <si>
    <t xml:space="preserve">Физическая культура </t>
  </si>
  <si>
    <r>
      <t xml:space="preserve">Фактически исполнено по состоянию </t>
    </r>
    <r>
      <rPr>
        <i/>
        <sz val="9"/>
        <color rgb="FF000000"/>
        <rFont val="Times New Roman"/>
        <family val="1"/>
        <charset val="204"/>
      </rPr>
      <t>на 01.07.2024</t>
    </r>
    <r>
      <rPr>
        <sz val="9"/>
        <color rgb="FF000000"/>
        <rFont val="Times New Roman"/>
        <family val="1"/>
        <charset val="204"/>
      </rPr>
      <t>, тыс. руб.</t>
    </r>
  </si>
  <si>
    <r>
      <t xml:space="preserve">% исполнения утвержденных бюджетных назначений по состоянию на </t>
    </r>
    <r>
      <rPr>
        <i/>
        <sz val="9"/>
        <color rgb="FF000000"/>
        <rFont val="Times New Roman"/>
        <family val="1"/>
        <charset val="204"/>
      </rPr>
      <t>01.07.2024</t>
    </r>
  </si>
  <si>
    <r>
      <t xml:space="preserve">Фактически исполнено по состоянию </t>
    </r>
    <r>
      <rPr>
        <i/>
        <sz val="9"/>
        <color rgb="FF000000"/>
        <rFont val="Times New Roman"/>
        <family val="1"/>
        <charset val="204"/>
      </rPr>
      <t xml:space="preserve">на 01.07.2023, </t>
    </r>
    <r>
      <rPr>
        <sz val="9"/>
        <color rgb="FF000000"/>
        <rFont val="Times New Roman"/>
        <family val="1"/>
        <charset val="204"/>
      </rPr>
      <t>тыс. руб.</t>
    </r>
  </si>
  <si>
    <t>Утвержденные бюджетные назначения (в соответствии с бюджетной росписью на 01.07.2024), тыс. руб.</t>
  </si>
  <si>
    <t>Сведения об исполнении консолидированного бюджета по расходам в разрезе разделов и подразделов классификации расходов бюджета за I полугодие 2024 года</t>
  </si>
  <si>
    <t>Функционирование высшего должностного лица субъекта Российской Федерации и муниципального образования</t>
  </si>
  <si>
    <t>0102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</si>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</sst>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B9CDE5"/>
      </patternFill>
    </fill>
  </fills>
  <borders count="8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95B3D7"/>
      </bottom>
      <diagonal/>
    </border>
  </borders>
  <cellStyleXfs count="10">
    <xf numFmtId="0" fontId="0" fillId="0" borderId="0"/>
    <xf numFmtId="1" fontId="7" fillId="0" borderId="6">
      <alignment horizontal="center" vertical="top" shrinkToFit="1"/>
    </xf>
    <xf numFmtId="4" fontId="8" fillId="2" borderId="6">
      <alignment horizontal="right" vertical="top" shrinkToFit="1"/>
    </xf>
    <xf numFmtId="0" fontId="8" fillId="0" borderId="6">
      <alignment vertical="top" wrapText="1"/>
    </xf>
    <xf numFmtId="0" fontId="8" fillId="0" borderId="6">
      <alignment horizontal="left"/>
    </xf>
    <xf numFmtId="4" fontId="8" fillId="3" borderId="6">
      <alignment horizontal="right" vertical="top" shrinkToFit="1"/>
    </xf>
    <xf numFmtId="0" fontId="7" fillId="0" borderId="0"/>
    <xf numFmtId="0" fontId="9" fillId="0" borderId="0"/>
    <xf numFmtId="4" fontId="8" fillId="2" borderId="6">
      <alignment horizontal="right" vertical="top" shrinkToFit="1"/>
    </xf>
    <xf numFmtId="4" fontId="10" fillId="4" borderId="7">
      <alignment horizontal="right" vertical="top" wrapText="1" shrinkToFit="1"/>
    </xf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3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right" vertical="center" wrapText="1"/>
    </xf>
    <xf numFmtId="165" fontId="3" fillId="0" borderId="4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</cellXfs>
  <cellStyles count="10">
    <cellStyle name="ex64" xfId="9"/>
    <cellStyle name="xl24" xfId="6"/>
    <cellStyle name="xl26" xfId="1"/>
    <cellStyle name="xl37" xfId="4"/>
    <cellStyle name="xl38" xfId="8"/>
    <cellStyle name="xl40" xfId="5"/>
    <cellStyle name="xl60" xfId="3"/>
    <cellStyle name="xl63" xfId="2"/>
    <cellStyle name="Обычный" xfId="0" builtinId="0"/>
    <cellStyle name="Обыч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view="pageBreakPreview" zoomScale="110" zoomScaleNormal="100" zoomScaleSheetLayoutView="110" workbookViewId="0">
      <selection activeCell="A2" sqref="A2"/>
    </sheetView>
  </sheetViews>
  <sheetFormatPr defaultRowHeight="14.5" x14ac:dyDescent="0.35"/>
  <cols>
    <col min="1" max="1" width="6" customWidth="1"/>
    <col min="2" max="2" width="41.1796875" customWidth="1"/>
    <col min="3" max="3" width="16" customWidth="1"/>
    <col min="4" max="4" width="16.1796875" customWidth="1"/>
    <col min="5" max="5" width="15.453125" customWidth="1"/>
    <col min="6" max="6" width="15" customWidth="1"/>
    <col min="7" max="7" width="14.453125" customWidth="1"/>
    <col min="8" max="8" width="5.54296875" customWidth="1"/>
    <col min="9" max="9" width="12.453125" bestFit="1" customWidth="1"/>
    <col min="10" max="10" width="20.1796875" customWidth="1"/>
    <col min="12" max="12" width="18.54296875" customWidth="1"/>
  </cols>
  <sheetData>
    <row r="1" spans="1:12" ht="42.75" customHeight="1" x14ac:dyDescent="0.35">
      <c r="A1" s="18" t="s">
        <v>137</v>
      </c>
      <c r="B1" s="18"/>
      <c r="C1" s="18"/>
      <c r="D1" s="18"/>
      <c r="E1" s="18"/>
      <c r="F1" s="18"/>
      <c r="G1" s="18"/>
    </row>
    <row r="2" spans="1:12" ht="15.75" thickBot="1" x14ac:dyDescent="0.3">
      <c r="A2" s="13"/>
      <c r="B2" s="13"/>
      <c r="C2" s="13"/>
      <c r="D2" s="13"/>
      <c r="E2" s="13"/>
      <c r="F2" s="13"/>
      <c r="G2" s="13"/>
    </row>
    <row r="3" spans="1:12" ht="102.75" customHeight="1" thickBot="1" x14ac:dyDescent="0.4">
      <c r="A3" s="1" t="s">
        <v>0</v>
      </c>
      <c r="B3" s="2" t="s">
        <v>1</v>
      </c>
      <c r="C3" s="12" t="s">
        <v>136</v>
      </c>
      <c r="D3" s="12" t="s">
        <v>133</v>
      </c>
      <c r="E3" s="3" t="s">
        <v>134</v>
      </c>
      <c r="F3" s="12" t="s">
        <v>135</v>
      </c>
      <c r="G3" s="12" t="s">
        <v>2</v>
      </c>
    </row>
    <row r="4" spans="1:12" ht="15" thickBot="1" x14ac:dyDescent="0.4">
      <c r="A4" s="4"/>
      <c r="B4" s="5" t="s">
        <v>3</v>
      </c>
      <c r="C4" s="10">
        <f>C5+C15+C17+C22+C32+C37+C41+C51+C54+C62+C68+C73+C77</f>
        <v>118403702.43000001</v>
      </c>
      <c r="D4" s="10">
        <f>D5+D15+D17+D22+D32+D37+D41+D51+D54+D62+D68+D73+D77</f>
        <v>49252340.879999995</v>
      </c>
      <c r="E4" s="14">
        <f>D4/C4</f>
        <v>0.41596960119653237</v>
      </c>
      <c r="F4" s="10">
        <v>46839593.399999999</v>
      </c>
      <c r="G4" s="14">
        <f>IFERROR(D4/F4,"-")</f>
        <v>1.0515108544900391</v>
      </c>
      <c r="I4" s="11"/>
    </row>
    <row r="5" spans="1:12" ht="15" thickBot="1" x14ac:dyDescent="0.4">
      <c r="A5" s="8" t="s">
        <v>55</v>
      </c>
      <c r="B5" s="5" t="s">
        <v>102</v>
      </c>
      <c r="C5" s="16">
        <v>9109314.3000000007</v>
      </c>
      <c r="D5" s="16">
        <v>2346710.96</v>
      </c>
      <c r="E5" s="14">
        <f t="shared" ref="E5:E69" si="0">D5/C5</f>
        <v>0.25761664190245359</v>
      </c>
      <c r="F5" s="16">
        <v>2055936.9</v>
      </c>
      <c r="G5" s="14">
        <f t="shared" ref="G5:G69" si="1">IFERROR(D5/F5,"-")</f>
        <v>1.1414314126080427</v>
      </c>
      <c r="I5" s="11"/>
      <c r="J5" s="11"/>
      <c r="K5" s="11"/>
      <c r="L5" s="11"/>
    </row>
    <row r="6" spans="1:12" ht="35" thickBot="1" x14ac:dyDescent="0.4">
      <c r="A6" s="9" t="s">
        <v>139</v>
      </c>
      <c r="B6" s="7" t="s">
        <v>138</v>
      </c>
      <c r="C6" s="17">
        <v>2912.8</v>
      </c>
      <c r="D6" s="17">
        <v>944.3</v>
      </c>
      <c r="E6" s="15">
        <f t="shared" si="0"/>
        <v>0.32418978302664098</v>
      </c>
      <c r="F6" s="16" t="s">
        <v>140</v>
      </c>
      <c r="G6" s="14" t="str">
        <f t="shared" si="1"/>
        <v>-</v>
      </c>
      <c r="I6" s="11"/>
      <c r="J6" s="11"/>
      <c r="K6" s="11"/>
      <c r="L6" s="11"/>
    </row>
    <row r="7" spans="1:12" ht="46.5" thickBot="1" x14ac:dyDescent="0.4">
      <c r="A7" s="9" t="s">
        <v>56</v>
      </c>
      <c r="B7" s="7" t="s">
        <v>4</v>
      </c>
      <c r="C7" s="17">
        <v>164903.79999999999</v>
      </c>
      <c r="D7" s="17">
        <v>74979.83</v>
      </c>
      <c r="E7" s="15">
        <f t="shared" si="0"/>
        <v>0.45468830918389996</v>
      </c>
      <c r="F7" s="17">
        <v>71582.7</v>
      </c>
      <c r="G7" s="15">
        <f t="shared" si="1"/>
        <v>1.0474574163869204</v>
      </c>
    </row>
    <row r="8" spans="1:12" ht="46.5" thickBot="1" x14ac:dyDescent="0.4">
      <c r="A8" s="9" t="s">
        <v>57</v>
      </c>
      <c r="B8" s="7" t="s">
        <v>5</v>
      </c>
      <c r="C8" s="17">
        <v>1901180.2</v>
      </c>
      <c r="D8" s="17">
        <v>795512.99</v>
      </c>
      <c r="E8" s="15">
        <f t="shared" si="0"/>
        <v>0.41843113556516104</v>
      </c>
      <c r="F8" s="17">
        <v>722227.9</v>
      </c>
      <c r="G8" s="15">
        <f t="shared" si="1"/>
        <v>1.1014708653598122</v>
      </c>
    </row>
    <row r="9" spans="1:12" ht="15" thickBot="1" x14ac:dyDescent="0.4">
      <c r="A9" s="9" t="s">
        <v>58</v>
      </c>
      <c r="B9" s="7" t="s">
        <v>6</v>
      </c>
      <c r="C9" s="17">
        <v>236194.1</v>
      </c>
      <c r="D9" s="17">
        <v>99959.81</v>
      </c>
      <c r="E9" s="15">
        <f t="shared" si="0"/>
        <v>0.42321044429136884</v>
      </c>
      <c r="F9" s="17">
        <v>90548.4</v>
      </c>
      <c r="G9" s="15">
        <f t="shared" si="1"/>
        <v>1.1039378939881876</v>
      </c>
    </row>
    <row r="10" spans="1:12" ht="35" thickBot="1" x14ac:dyDescent="0.4">
      <c r="A10" s="9" t="s">
        <v>59</v>
      </c>
      <c r="B10" s="7" t="s">
        <v>7</v>
      </c>
      <c r="C10" s="17">
        <v>456102.40000000002</v>
      </c>
      <c r="D10" s="17">
        <v>190909.05</v>
      </c>
      <c r="E10" s="15">
        <f t="shared" si="0"/>
        <v>0.41856620355428953</v>
      </c>
      <c r="F10" s="17">
        <v>185633.7</v>
      </c>
      <c r="G10" s="15">
        <f t="shared" si="1"/>
        <v>1.0284180620221435</v>
      </c>
    </row>
    <row r="11" spans="1:12" ht="15" thickBot="1" x14ac:dyDescent="0.4">
      <c r="A11" s="9" t="s">
        <v>60</v>
      </c>
      <c r="B11" s="7" t="s">
        <v>8</v>
      </c>
      <c r="C11" s="17">
        <v>115267.4</v>
      </c>
      <c r="D11" s="17">
        <v>78939.789999999994</v>
      </c>
      <c r="E11" s="15">
        <f t="shared" si="0"/>
        <v>0.68484055335680338</v>
      </c>
      <c r="F11" s="17">
        <v>22492</v>
      </c>
      <c r="G11" s="15">
        <f t="shared" si="1"/>
        <v>3.5096829983994304</v>
      </c>
    </row>
    <row r="12" spans="1:12" ht="15" thickBot="1" x14ac:dyDescent="0.4">
      <c r="A12" s="9" t="s">
        <v>61</v>
      </c>
      <c r="B12" s="7" t="s">
        <v>9</v>
      </c>
      <c r="C12" s="17">
        <v>2527226.2999999998</v>
      </c>
      <c r="D12" s="17">
        <v>0</v>
      </c>
      <c r="E12" s="15">
        <f t="shared" si="0"/>
        <v>0</v>
      </c>
      <c r="F12" s="17">
        <v>0</v>
      </c>
      <c r="G12" s="15" t="str">
        <f t="shared" si="1"/>
        <v>-</v>
      </c>
    </row>
    <row r="13" spans="1:12" ht="23.5" thickBot="1" x14ac:dyDescent="0.4">
      <c r="A13" s="9" t="s">
        <v>62</v>
      </c>
      <c r="B13" s="7" t="s">
        <v>10</v>
      </c>
      <c r="C13" s="17">
        <v>225</v>
      </c>
      <c r="D13" s="17">
        <v>0</v>
      </c>
      <c r="E13" s="15">
        <f t="shared" si="0"/>
        <v>0</v>
      </c>
      <c r="F13" s="17">
        <v>225</v>
      </c>
      <c r="G13" s="15">
        <f t="shared" si="1"/>
        <v>0</v>
      </c>
    </row>
    <row r="14" spans="1:12" ht="15" thickBot="1" x14ac:dyDescent="0.4">
      <c r="A14" s="9" t="s">
        <v>63</v>
      </c>
      <c r="B14" s="7" t="s">
        <v>11</v>
      </c>
      <c r="C14" s="17">
        <v>3705302.3</v>
      </c>
      <c r="D14" s="17">
        <v>1105465.18</v>
      </c>
      <c r="E14" s="15">
        <f t="shared" si="0"/>
        <v>0.29834682584468208</v>
      </c>
      <c r="F14" s="17">
        <v>963227.2</v>
      </c>
      <c r="G14" s="15">
        <f t="shared" si="1"/>
        <v>1.1476681513977181</v>
      </c>
    </row>
    <row r="15" spans="1:12" ht="15" thickBot="1" x14ac:dyDescent="0.4">
      <c r="A15" s="8" t="s">
        <v>64</v>
      </c>
      <c r="B15" s="5" t="s">
        <v>103</v>
      </c>
      <c r="C15" s="16">
        <v>35279.5</v>
      </c>
      <c r="D15" s="16">
        <v>15327.26</v>
      </c>
      <c r="E15" s="14">
        <f t="shared" si="0"/>
        <v>0.43445230232854776</v>
      </c>
      <c r="F15" s="16">
        <v>11497.1</v>
      </c>
      <c r="G15" s="14">
        <f t="shared" si="1"/>
        <v>1.3331414008750033</v>
      </c>
    </row>
    <row r="16" spans="1:12" ht="15" thickBot="1" x14ac:dyDescent="0.4">
      <c r="A16" s="9" t="s">
        <v>65</v>
      </c>
      <c r="B16" s="7" t="s">
        <v>12</v>
      </c>
      <c r="C16" s="17">
        <v>35279.5</v>
      </c>
      <c r="D16" s="17">
        <v>15327.26</v>
      </c>
      <c r="E16" s="15">
        <f t="shared" si="0"/>
        <v>0.43445230232854776</v>
      </c>
      <c r="F16" s="17">
        <v>11497.1</v>
      </c>
      <c r="G16" s="15">
        <f t="shared" si="1"/>
        <v>1.3331414008750033</v>
      </c>
    </row>
    <row r="17" spans="1:7" ht="23.5" thickBot="1" x14ac:dyDescent="0.4">
      <c r="A17" s="8" t="s">
        <v>66</v>
      </c>
      <c r="B17" s="5" t="s">
        <v>104</v>
      </c>
      <c r="C17" s="16">
        <v>1255112.1299999999</v>
      </c>
      <c r="D17" s="16">
        <v>349217.78</v>
      </c>
      <c r="E17" s="14">
        <f t="shared" si="0"/>
        <v>0.27823631980992808</v>
      </c>
      <c r="F17" s="16">
        <v>271039.7</v>
      </c>
      <c r="G17" s="14">
        <f t="shared" si="1"/>
        <v>1.2884377454668081</v>
      </c>
    </row>
    <row r="18" spans="1:7" ht="15" thickBot="1" x14ac:dyDescent="0.4">
      <c r="A18" s="9" t="s">
        <v>117</v>
      </c>
      <c r="B18" s="7" t="s">
        <v>120</v>
      </c>
      <c r="C18" s="17">
        <v>93964.9</v>
      </c>
      <c r="D18" s="17">
        <v>42849.13</v>
      </c>
      <c r="E18" s="15">
        <f t="shared" si="0"/>
        <v>0.45601208536379012</v>
      </c>
      <c r="F18" s="17">
        <v>38334.5</v>
      </c>
      <c r="G18" s="15">
        <f t="shared" si="1"/>
        <v>1.117769372236497</v>
      </c>
    </row>
    <row r="19" spans="1:7" ht="15" thickBot="1" x14ac:dyDescent="0.4">
      <c r="A19" s="9" t="s">
        <v>67</v>
      </c>
      <c r="B19" s="7" t="s">
        <v>131</v>
      </c>
      <c r="C19" s="17">
        <v>355349.1</v>
      </c>
      <c r="D19" s="17">
        <v>88370.26</v>
      </c>
      <c r="E19" s="15">
        <f t="shared" si="0"/>
        <v>0.24868575718919789</v>
      </c>
      <c r="F19" s="17">
        <v>64438.7</v>
      </c>
      <c r="G19" s="15">
        <f t="shared" si="1"/>
        <v>1.3713848975848364</v>
      </c>
    </row>
    <row r="20" spans="1:7" ht="35" thickBot="1" x14ac:dyDescent="0.4">
      <c r="A20" s="9" t="s">
        <v>115</v>
      </c>
      <c r="B20" s="7" t="s">
        <v>13</v>
      </c>
      <c r="C20" s="17">
        <v>587942.9</v>
      </c>
      <c r="D20" s="17">
        <v>173825.29</v>
      </c>
      <c r="E20" s="15">
        <f t="shared" si="0"/>
        <v>0.29564995172150221</v>
      </c>
      <c r="F20" s="17">
        <v>139439.20000000001</v>
      </c>
      <c r="G20" s="15">
        <f t="shared" si="1"/>
        <v>1.2466027487248923</v>
      </c>
    </row>
    <row r="21" spans="1:7" ht="23.5" thickBot="1" x14ac:dyDescent="0.4">
      <c r="A21" s="9" t="s">
        <v>124</v>
      </c>
      <c r="B21" s="7" t="s">
        <v>123</v>
      </c>
      <c r="C21" s="17">
        <v>217855.2</v>
      </c>
      <c r="D21" s="17">
        <v>44173.1</v>
      </c>
      <c r="E21" s="15">
        <f t="shared" si="0"/>
        <v>0.20276357874404649</v>
      </c>
      <c r="F21" s="17">
        <v>28827.3</v>
      </c>
      <c r="G21" s="15">
        <f t="shared" si="1"/>
        <v>1.5323356679258897</v>
      </c>
    </row>
    <row r="22" spans="1:7" ht="15" thickBot="1" x14ac:dyDescent="0.4">
      <c r="A22" s="8" t="s">
        <v>68</v>
      </c>
      <c r="B22" s="5" t="s">
        <v>105</v>
      </c>
      <c r="C22" s="16">
        <v>22868576.399999999</v>
      </c>
      <c r="D22" s="16">
        <v>7527693.2000000002</v>
      </c>
      <c r="E22" s="14">
        <f t="shared" si="0"/>
        <v>0.32917191994513489</v>
      </c>
      <c r="F22" s="16">
        <v>7513918.7000000002</v>
      </c>
      <c r="G22" s="14">
        <f t="shared" si="1"/>
        <v>1.0018331979024473</v>
      </c>
    </row>
    <row r="23" spans="1:7" ht="15" thickBot="1" x14ac:dyDescent="0.4">
      <c r="A23" s="9" t="s">
        <v>69</v>
      </c>
      <c r="B23" s="7" t="s">
        <v>14</v>
      </c>
      <c r="C23" s="17">
        <v>392185.2</v>
      </c>
      <c r="D23" s="17">
        <v>174916.62</v>
      </c>
      <c r="E23" s="15">
        <f t="shared" si="0"/>
        <v>0.44600515266766821</v>
      </c>
      <c r="F23" s="17">
        <v>169554.5</v>
      </c>
      <c r="G23" s="15">
        <f t="shared" si="1"/>
        <v>1.0316247578212314</v>
      </c>
    </row>
    <row r="24" spans="1:7" ht="15" thickBot="1" x14ac:dyDescent="0.4">
      <c r="A24" s="9" t="s">
        <v>128</v>
      </c>
      <c r="B24" s="7" t="s">
        <v>130</v>
      </c>
      <c r="C24" s="17">
        <v>20000</v>
      </c>
      <c r="D24" s="17">
        <v>0</v>
      </c>
      <c r="E24" s="15">
        <f t="shared" si="0"/>
        <v>0</v>
      </c>
      <c r="F24" s="17">
        <v>799.2</v>
      </c>
      <c r="G24" s="15">
        <f t="shared" si="1"/>
        <v>0</v>
      </c>
    </row>
    <row r="25" spans="1:7" ht="15" thickBot="1" x14ac:dyDescent="0.4">
      <c r="A25" s="9" t="s">
        <v>70</v>
      </c>
      <c r="B25" s="7" t="s">
        <v>15</v>
      </c>
      <c r="C25" s="17">
        <v>3759295.3</v>
      </c>
      <c r="D25" s="17">
        <v>1322450.08</v>
      </c>
      <c r="E25" s="15">
        <f t="shared" si="0"/>
        <v>0.35178137774917551</v>
      </c>
      <c r="F25" s="17">
        <v>1993629.7</v>
      </c>
      <c r="G25" s="15">
        <f t="shared" si="1"/>
        <v>0.66333787061860094</v>
      </c>
    </row>
    <row r="26" spans="1:7" ht="15" thickBot="1" x14ac:dyDescent="0.4">
      <c r="A26" s="9" t="s">
        <v>116</v>
      </c>
      <c r="B26" s="7" t="s">
        <v>16</v>
      </c>
      <c r="C26" s="17">
        <v>111952</v>
      </c>
      <c r="D26" s="17">
        <v>36709</v>
      </c>
      <c r="E26" s="15">
        <f t="shared" si="0"/>
        <v>0.3278994569101043</v>
      </c>
      <c r="F26" s="17">
        <v>27034.9</v>
      </c>
      <c r="G26" s="15">
        <f t="shared" si="1"/>
        <v>1.3578374619473346</v>
      </c>
    </row>
    <row r="27" spans="1:7" ht="15" thickBot="1" x14ac:dyDescent="0.4">
      <c r="A27" s="9" t="s">
        <v>71</v>
      </c>
      <c r="B27" s="7" t="s">
        <v>17</v>
      </c>
      <c r="C27" s="17">
        <v>307098.3</v>
      </c>
      <c r="D27" s="17">
        <v>124076.42</v>
      </c>
      <c r="E27" s="15">
        <f t="shared" si="0"/>
        <v>0.40402835183392422</v>
      </c>
      <c r="F27" s="17">
        <v>73560.5</v>
      </c>
      <c r="G27" s="15">
        <f t="shared" si="1"/>
        <v>1.6867261641777855</v>
      </c>
    </row>
    <row r="28" spans="1:7" ht="15" thickBot="1" x14ac:dyDescent="0.4">
      <c r="A28" s="9" t="s">
        <v>72</v>
      </c>
      <c r="B28" s="7" t="s">
        <v>18</v>
      </c>
      <c r="C28" s="17">
        <v>1517789.8</v>
      </c>
      <c r="D28" s="17">
        <v>770424.42</v>
      </c>
      <c r="E28" s="15">
        <f t="shared" si="0"/>
        <v>0.50759625608236403</v>
      </c>
      <c r="F28" s="17">
        <v>257667.7</v>
      </c>
      <c r="G28" s="15">
        <f t="shared" si="1"/>
        <v>2.9899922264218604</v>
      </c>
    </row>
    <row r="29" spans="1:7" ht="15" thickBot="1" x14ac:dyDescent="0.4">
      <c r="A29" s="9" t="s">
        <v>73</v>
      </c>
      <c r="B29" s="7" t="s">
        <v>19</v>
      </c>
      <c r="C29" s="17">
        <v>11002146</v>
      </c>
      <c r="D29" s="17">
        <v>2962919.07</v>
      </c>
      <c r="E29" s="15">
        <f t="shared" si="0"/>
        <v>0.26930374037937688</v>
      </c>
      <c r="F29" s="17">
        <v>3798899.2</v>
      </c>
      <c r="G29" s="15">
        <f t="shared" si="1"/>
        <v>0.77994148146915809</v>
      </c>
    </row>
    <row r="30" spans="1:7" ht="15" thickBot="1" x14ac:dyDescent="0.4">
      <c r="A30" s="9" t="s">
        <v>127</v>
      </c>
      <c r="B30" s="7" t="s">
        <v>129</v>
      </c>
      <c r="C30" s="17">
        <v>1170269.3</v>
      </c>
      <c r="D30" s="17">
        <v>493067.73</v>
      </c>
      <c r="E30" s="15">
        <f t="shared" si="0"/>
        <v>0.42132843269493608</v>
      </c>
      <c r="F30" s="17">
        <v>358180.1</v>
      </c>
      <c r="G30" s="15">
        <f t="shared" si="1"/>
        <v>1.376591636442114</v>
      </c>
    </row>
    <row r="31" spans="1:7" ht="15" thickBot="1" x14ac:dyDescent="0.4">
      <c r="A31" s="9" t="s">
        <v>74</v>
      </c>
      <c r="B31" s="7" t="s">
        <v>20</v>
      </c>
      <c r="C31" s="17">
        <v>4587840.5</v>
      </c>
      <c r="D31" s="17">
        <v>1643129.86</v>
      </c>
      <c r="E31" s="15">
        <f t="shared" si="0"/>
        <v>0.3581488632832811</v>
      </c>
      <c r="F31" s="17">
        <v>834592.9</v>
      </c>
      <c r="G31" s="15">
        <f t="shared" si="1"/>
        <v>1.9687800603144361</v>
      </c>
    </row>
    <row r="32" spans="1:7" ht="15" thickBot="1" x14ac:dyDescent="0.4">
      <c r="A32" s="8" t="s">
        <v>75</v>
      </c>
      <c r="B32" s="5" t="s">
        <v>106</v>
      </c>
      <c r="C32" s="16">
        <v>11197095.4</v>
      </c>
      <c r="D32" s="16">
        <v>3256785.67</v>
      </c>
      <c r="E32" s="14">
        <f t="shared" si="0"/>
        <v>0.29085986621137477</v>
      </c>
      <c r="F32" s="16">
        <v>3328459.6</v>
      </c>
      <c r="G32" s="14">
        <f t="shared" si="1"/>
        <v>0.97846633619948398</v>
      </c>
    </row>
    <row r="33" spans="1:7" ht="15" thickBot="1" x14ac:dyDescent="0.4">
      <c r="A33" s="9" t="s">
        <v>76</v>
      </c>
      <c r="B33" s="7" t="s">
        <v>21</v>
      </c>
      <c r="C33" s="17">
        <v>733718</v>
      </c>
      <c r="D33" s="17">
        <v>231079.2</v>
      </c>
      <c r="E33" s="15">
        <f t="shared" si="0"/>
        <v>0.31494279818676935</v>
      </c>
      <c r="F33" s="17">
        <v>374956.3</v>
      </c>
      <c r="G33" s="15">
        <f t="shared" si="1"/>
        <v>0.6162830175143077</v>
      </c>
    </row>
    <row r="34" spans="1:7" ht="15" thickBot="1" x14ac:dyDescent="0.4">
      <c r="A34" s="9" t="s">
        <v>77</v>
      </c>
      <c r="B34" s="7" t="s">
        <v>22</v>
      </c>
      <c r="C34" s="17">
        <v>6054680.2000000002</v>
      </c>
      <c r="D34" s="17">
        <v>2064838.98</v>
      </c>
      <c r="E34" s="15">
        <f t="shared" si="0"/>
        <v>0.3410318814196</v>
      </c>
      <c r="F34" s="17">
        <v>1795268.1</v>
      </c>
      <c r="G34" s="15">
        <f t="shared" si="1"/>
        <v>1.1501563359812386</v>
      </c>
    </row>
    <row r="35" spans="1:7" ht="15" thickBot="1" x14ac:dyDescent="0.4">
      <c r="A35" s="9" t="s">
        <v>78</v>
      </c>
      <c r="B35" s="7" t="s">
        <v>23</v>
      </c>
      <c r="C35" s="17">
        <v>3740577.5</v>
      </c>
      <c r="D35" s="17">
        <v>794645.52</v>
      </c>
      <c r="E35" s="15">
        <f t="shared" si="0"/>
        <v>0.21243926104993147</v>
      </c>
      <c r="F35" s="17">
        <v>837092.6</v>
      </c>
      <c r="G35" s="15">
        <f t="shared" si="1"/>
        <v>0.94929225273285178</v>
      </c>
    </row>
    <row r="36" spans="1:7" ht="23.5" thickBot="1" x14ac:dyDescent="0.4">
      <c r="A36" s="9" t="s">
        <v>79</v>
      </c>
      <c r="B36" s="7" t="s">
        <v>24</v>
      </c>
      <c r="C36" s="17">
        <v>668119.69999999995</v>
      </c>
      <c r="D36" s="17">
        <v>166221.97</v>
      </c>
      <c r="E36" s="15">
        <f t="shared" si="0"/>
        <v>0.24879070322279079</v>
      </c>
      <c r="F36" s="17">
        <v>321142.59999999998</v>
      </c>
      <c r="G36" s="15">
        <f t="shared" si="1"/>
        <v>0.5175955167579761</v>
      </c>
    </row>
    <row r="37" spans="1:7" ht="15" thickBot="1" x14ac:dyDescent="0.4">
      <c r="A37" s="8" t="s">
        <v>80</v>
      </c>
      <c r="B37" s="5" t="s">
        <v>107</v>
      </c>
      <c r="C37" s="16">
        <v>1031184.3</v>
      </c>
      <c r="D37" s="16">
        <v>50143.35</v>
      </c>
      <c r="E37" s="14">
        <f t="shared" si="0"/>
        <v>4.862695252439355E-2</v>
      </c>
      <c r="F37" s="16">
        <v>169935.3</v>
      </c>
      <c r="G37" s="14">
        <f t="shared" si="1"/>
        <v>0.29507318373522157</v>
      </c>
    </row>
    <row r="38" spans="1:7" ht="15" thickBot="1" x14ac:dyDescent="0.4">
      <c r="A38" s="9" t="s">
        <v>125</v>
      </c>
      <c r="B38" s="7" t="s">
        <v>126</v>
      </c>
      <c r="C38" s="17">
        <v>537562.19999999995</v>
      </c>
      <c r="D38" s="17">
        <v>4951.5</v>
      </c>
      <c r="E38" s="15">
        <f t="shared" si="0"/>
        <v>9.2110271146297121E-3</v>
      </c>
      <c r="F38" s="17">
        <v>121407.8</v>
      </c>
      <c r="G38" s="15">
        <f t="shared" si="1"/>
        <v>4.0784035292625351E-2</v>
      </c>
    </row>
    <row r="39" spans="1:7" ht="23.5" thickBot="1" x14ac:dyDescent="0.4">
      <c r="A39" s="9" t="s">
        <v>81</v>
      </c>
      <c r="B39" s="7" t="s">
        <v>25</v>
      </c>
      <c r="C39" s="17">
        <v>184592</v>
      </c>
      <c r="D39" s="17">
        <v>15820.33</v>
      </c>
      <c r="E39" s="15">
        <f t="shared" si="0"/>
        <v>8.5704310045939147E-2</v>
      </c>
      <c r="F39" s="17">
        <v>10677.4</v>
      </c>
      <c r="G39" s="15">
        <f>IFERROR(D39/F39,"-")</f>
        <v>1.4816650120815928</v>
      </c>
    </row>
    <row r="40" spans="1:7" ht="15" customHeight="1" thickBot="1" x14ac:dyDescent="0.4">
      <c r="A40" s="9" t="s">
        <v>82</v>
      </c>
      <c r="B40" s="7" t="s">
        <v>26</v>
      </c>
      <c r="C40" s="17">
        <v>309030.09999999998</v>
      </c>
      <c r="D40" s="17">
        <v>29371.52</v>
      </c>
      <c r="E40" s="15">
        <f t="shared" si="0"/>
        <v>9.5044204431866036E-2</v>
      </c>
      <c r="F40" s="17">
        <v>37850.1</v>
      </c>
      <c r="G40" s="15">
        <f t="shared" si="1"/>
        <v>0.77599583620650936</v>
      </c>
    </row>
    <row r="41" spans="1:7" ht="15" thickBot="1" x14ac:dyDescent="0.4">
      <c r="A41" s="8" t="s">
        <v>83</v>
      </c>
      <c r="B41" s="5" t="s">
        <v>108</v>
      </c>
      <c r="C41" s="16">
        <v>36596073</v>
      </c>
      <c r="D41" s="16">
        <v>19001243.5</v>
      </c>
      <c r="E41" s="14">
        <f t="shared" si="0"/>
        <v>0.51921536772538412</v>
      </c>
      <c r="F41" s="16">
        <v>17022300.699999999</v>
      </c>
      <c r="G41" s="14">
        <f t="shared" si="1"/>
        <v>1.1162558948332995</v>
      </c>
    </row>
    <row r="42" spans="1:7" ht="15" thickBot="1" x14ac:dyDescent="0.4">
      <c r="A42" s="9" t="s">
        <v>84</v>
      </c>
      <c r="B42" s="7" t="s">
        <v>27</v>
      </c>
      <c r="C42" s="17">
        <v>7706953.4000000004</v>
      </c>
      <c r="D42" s="17">
        <v>4106285.12</v>
      </c>
      <c r="E42" s="15">
        <f t="shared" si="0"/>
        <v>0.53280264027546864</v>
      </c>
      <c r="F42" s="17">
        <v>3677958.6</v>
      </c>
      <c r="G42" s="15">
        <f t="shared" si="1"/>
        <v>1.1164576784523894</v>
      </c>
    </row>
    <row r="43" spans="1:7" ht="15" thickBot="1" x14ac:dyDescent="0.4">
      <c r="A43" s="9" t="s">
        <v>85</v>
      </c>
      <c r="B43" s="7" t="s">
        <v>28</v>
      </c>
      <c r="C43" s="17">
        <v>23528246.800000001</v>
      </c>
      <c r="D43" s="17">
        <v>12064197.74</v>
      </c>
      <c r="E43" s="15">
        <f t="shared" si="0"/>
        <v>0.51275379090294138</v>
      </c>
      <c r="F43" s="17">
        <v>11013481.1</v>
      </c>
      <c r="G43" s="15">
        <f t="shared" si="1"/>
        <v>1.0954027732430576</v>
      </c>
    </row>
    <row r="44" spans="1:7" ht="15" thickBot="1" x14ac:dyDescent="0.4">
      <c r="A44" s="9" t="s">
        <v>86</v>
      </c>
      <c r="B44" s="7" t="s">
        <v>29</v>
      </c>
      <c r="C44" s="17">
        <v>1508917.9</v>
      </c>
      <c r="D44" s="17">
        <v>791383</v>
      </c>
      <c r="E44" s="15">
        <f t="shared" si="0"/>
        <v>0.52447054939171978</v>
      </c>
      <c r="F44" s="17">
        <v>792270.8</v>
      </c>
      <c r="G44" s="15">
        <f t="shared" si="1"/>
        <v>0.99887942355063442</v>
      </c>
    </row>
    <row r="45" spans="1:7" ht="15" thickBot="1" x14ac:dyDescent="0.4">
      <c r="A45" s="9" t="s">
        <v>87</v>
      </c>
      <c r="B45" s="7" t="s">
        <v>30</v>
      </c>
      <c r="C45" s="17">
        <v>2048805.1</v>
      </c>
      <c r="D45" s="17">
        <v>1202403.04</v>
      </c>
      <c r="E45" s="15">
        <f t="shared" si="0"/>
        <v>0.58688014784812859</v>
      </c>
      <c r="F45" s="17">
        <v>958015</v>
      </c>
      <c r="G45" s="15">
        <f t="shared" si="1"/>
        <v>1.2550983439716497</v>
      </c>
    </row>
    <row r="46" spans="1:7" ht="23.5" thickBot="1" x14ac:dyDescent="0.4">
      <c r="A46" s="9" t="s">
        <v>88</v>
      </c>
      <c r="B46" s="7" t="s">
        <v>31</v>
      </c>
      <c r="C46" s="17">
        <v>134935</v>
      </c>
      <c r="D46" s="17">
        <v>52370.58</v>
      </c>
      <c r="E46" s="15">
        <f t="shared" si="0"/>
        <v>0.38811709341534817</v>
      </c>
      <c r="F46" s="17">
        <v>60377.599999999999</v>
      </c>
      <c r="G46" s="15">
        <f t="shared" si="1"/>
        <v>0.86738426171295324</v>
      </c>
    </row>
    <row r="47" spans="1:7" ht="15" thickBot="1" x14ac:dyDescent="0.4">
      <c r="A47" s="9" t="s">
        <v>89</v>
      </c>
      <c r="B47" s="7" t="s">
        <v>32</v>
      </c>
      <c r="C47" s="17">
        <v>116378.4</v>
      </c>
      <c r="D47" s="17">
        <v>66158.649999999994</v>
      </c>
      <c r="E47" s="15">
        <f t="shared" si="0"/>
        <v>0.56847877269321456</v>
      </c>
      <c r="F47" s="17">
        <v>60059.9</v>
      </c>
      <c r="G47" s="15">
        <f t="shared" si="1"/>
        <v>1.1015444581159808</v>
      </c>
    </row>
    <row r="48" spans="1:7" ht="15" thickBot="1" x14ac:dyDescent="0.4">
      <c r="A48" s="9" t="s">
        <v>90</v>
      </c>
      <c r="B48" s="7" t="s">
        <v>33</v>
      </c>
      <c r="C48" s="17">
        <v>373597.1</v>
      </c>
      <c r="D48" s="17">
        <v>164810.46</v>
      </c>
      <c r="E48" s="15">
        <f t="shared" si="0"/>
        <v>0.44114491252742594</v>
      </c>
      <c r="F48" s="17">
        <v>48256.5</v>
      </c>
      <c r="G48" s="15">
        <f t="shared" si="1"/>
        <v>3.4153007366883217</v>
      </c>
    </row>
    <row r="49" spans="1:7" ht="23.5" thickBot="1" x14ac:dyDescent="0.4">
      <c r="A49" s="9" t="s">
        <v>118</v>
      </c>
      <c r="B49" s="7" t="s">
        <v>121</v>
      </c>
      <c r="C49" s="17">
        <v>77700.800000000003</v>
      </c>
      <c r="D49" s="17">
        <v>35921.9</v>
      </c>
      <c r="E49" s="15">
        <f t="shared" si="0"/>
        <v>0.46231055536107735</v>
      </c>
      <c r="F49" s="17">
        <v>29550</v>
      </c>
      <c r="G49" s="15">
        <f t="shared" si="1"/>
        <v>1.2156311336717429</v>
      </c>
    </row>
    <row r="50" spans="1:7" ht="15" thickBot="1" x14ac:dyDescent="0.4">
      <c r="A50" s="9" t="s">
        <v>91</v>
      </c>
      <c r="B50" s="7" t="s">
        <v>34</v>
      </c>
      <c r="C50" s="17">
        <v>1100538.5</v>
      </c>
      <c r="D50" s="17">
        <v>517713.01</v>
      </c>
      <c r="E50" s="15">
        <f t="shared" si="0"/>
        <v>0.47041789996442651</v>
      </c>
      <c r="F50" s="17">
        <v>382331.2</v>
      </c>
      <c r="G50" s="15">
        <f t="shared" si="1"/>
        <v>1.3540956374996338</v>
      </c>
    </row>
    <row r="51" spans="1:7" ht="15" thickBot="1" x14ac:dyDescent="0.4">
      <c r="A51" s="8" t="s">
        <v>92</v>
      </c>
      <c r="B51" s="5" t="s">
        <v>109</v>
      </c>
      <c r="C51" s="16">
        <v>4354633.2</v>
      </c>
      <c r="D51" s="16">
        <v>1954379.69</v>
      </c>
      <c r="E51" s="14">
        <f t="shared" si="0"/>
        <v>0.4488046639611345</v>
      </c>
      <c r="F51" s="16">
        <v>1746642.6</v>
      </c>
      <c r="G51" s="14">
        <f t="shared" si="1"/>
        <v>1.1189350872353623</v>
      </c>
    </row>
    <row r="52" spans="1:7" ht="15" thickBot="1" x14ac:dyDescent="0.4">
      <c r="A52" s="9" t="s">
        <v>93</v>
      </c>
      <c r="B52" s="7" t="s">
        <v>35</v>
      </c>
      <c r="C52" s="17">
        <v>4133928.2</v>
      </c>
      <c r="D52" s="17">
        <v>1846891.29</v>
      </c>
      <c r="E52" s="15">
        <f t="shared" si="0"/>
        <v>0.44676423988205699</v>
      </c>
      <c r="F52" s="17">
        <v>1640507.1</v>
      </c>
      <c r="G52" s="15">
        <f t="shared" si="1"/>
        <v>1.1258051184295392</v>
      </c>
    </row>
    <row r="53" spans="1:7" ht="15" thickBot="1" x14ac:dyDescent="0.4">
      <c r="A53" s="9" t="s">
        <v>94</v>
      </c>
      <c r="B53" s="7" t="s">
        <v>36</v>
      </c>
      <c r="C53" s="17">
        <v>220705</v>
      </c>
      <c r="D53" s="17">
        <v>107488.4</v>
      </c>
      <c r="E53" s="15">
        <f t="shared" si="0"/>
        <v>0.48702294918556444</v>
      </c>
      <c r="F53" s="17">
        <v>106135.5</v>
      </c>
      <c r="G53" s="15">
        <f t="shared" si="1"/>
        <v>1.012746913144047</v>
      </c>
    </row>
    <row r="54" spans="1:7" ht="15" thickBot="1" x14ac:dyDescent="0.4">
      <c r="A54" s="8" t="s">
        <v>95</v>
      </c>
      <c r="B54" s="5" t="s">
        <v>110</v>
      </c>
      <c r="C54" s="16">
        <v>7777812.4000000004</v>
      </c>
      <c r="D54" s="16">
        <v>2954367.47</v>
      </c>
      <c r="E54" s="14">
        <f t="shared" si="0"/>
        <v>0.37984555528749964</v>
      </c>
      <c r="F54" s="16">
        <v>2729526.4</v>
      </c>
      <c r="G54" s="14">
        <f t="shared" si="1"/>
        <v>1.0823736564702215</v>
      </c>
    </row>
    <row r="55" spans="1:7" ht="15" thickBot="1" x14ac:dyDescent="0.4">
      <c r="A55" s="9" t="s">
        <v>96</v>
      </c>
      <c r="B55" s="7" t="s">
        <v>37</v>
      </c>
      <c r="C55" s="17">
        <v>3267642</v>
      </c>
      <c r="D55" s="17">
        <v>1299222.8600000001</v>
      </c>
      <c r="E55" s="15">
        <f t="shared" si="0"/>
        <v>0.39760257090587037</v>
      </c>
      <c r="F55" s="17">
        <v>1249654.1000000001</v>
      </c>
      <c r="G55" s="15">
        <f t="shared" si="1"/>
        <v>1.0396659843711953</v>
      </c>
    </row>
    <row r="56" spans="1:7" ht="15" thickBot="1" x14ac:dyDescent="0.4">
      <c r="A56" s="9" t="s">
        <v>97</v>
      </c>
      <c r="B56" s="7" t="s">
        <v>38</v>
      </c>
      <c r="C56" s="17">
        <v>2356597</v>
      </c>
      <c r="D56" s="17">
        <v>769441.21</v>
      </c>
      <c r="E56" s="15">
        <f t="shared" si="0"/>
        <v>0.32650521493492524</v>
      </c>
      <c r="F56" s="17">
        <v>884869.2</v>
      </c>
      <c r="G56" s="15">
        <f t="shared" si="1"/>
        <v>0.86955361312157775</v>
      </c>
    </row>
    <row r="57" spans="1:7" ht="23.5" thickBot="1" x14ac:dyDescent="0.4">
      <c r="A57" s="9" t="s">
        <v>119</v>
      </c>
      <c r="B57" s="7" t="s">
        <v>122</v>
      </c>
      <c r="C57" s="17">
        <v>39908.300000000003</v>
      </c>
      <c r="D57" s="17">
        <v>19373.63</v>
      </c>
      <c r="E57" s="15">
        <f t="shared" si="0"/>
        <v>0.48545365249835248</v>
      </c>
      <c r="F57" s="17">
        <v>14968.6</v>
      </c>
      <c r="G57" s="15">
        <f t="shared" si="1"/>
        <v>1.2942847026442019</v>
      </c>
    </row>
    <row r="58" spans="1:7" ht="15" thickBot="1" x14ac:dyDescent="0.4">
      <c r="A58" s="9" t="s">
        <v>98</v>
      </c>
      <c r="B58" s="7" t="s">
        <v>39</v>
      </c>
      <c r="C58" s="17">
        <v>314394.8</v>
      </c>
      <c r="D58" s="17">
        <v>153661.67000000001</v>
      </c>
      <c r="E58" s="15">
        <f t="shared" si="0"/>
        <v>0.48875385343523498</v>
      </c>
      <c r="F58" s="17">
        <v>59271.6</v>
      </c>
      <c r="G58" s="15">
        <f t="shared" si="1"/>
        <v>2.5925007929598665</v>
      </c>
    </row>
    <row r="59" spans="1:7" ht="15" thickBot="1" x14ac:dyDescent="0.4">
      <c r="A59" s="9" t="s">
        <v>99</v>
      </c>
      <c r="B59" s="7" t="s">
        <v>40</v>
      </c>
      <c r="C59" s="17">
        <v>219282.9</v>
      </c>
      <c r="D59" s="17">
        <v>116635.17</v>
      </c>
      <c r="E59" s="15">
        <f t="shared" si="0"/>
        <v>0.53189359498620281</v>
      </c>
      <c r="F59" s="17">
        <v>58849.5</v>
      </c>
      <c r="G59" s="15">
        <f t="shared" si="1"/>
        <v>1.9819228710524304</v>
      </c>
    </row>
    <row r="60" spans="1:7" ht="23.5" thickBot="1" x14ac:dyDescent="0.4">
      <c r="A60" s="9" t="s">
        <v>100</v>
      </c>
      <c r="B60" s="7" t="s">
        <v>41</v>
      </c>
      <c r="C60" s="17">
        <v>95712.6</v>
      </c>
      <c r="D60" s="17">
        <v>46790.85</v>
      </c>
      <c r="E60" s="15">
        <f t="shared" si="0"/>
        <v>0.48886823678387165</v>
      </c>
      <c r="F60" s="17">
        <v>41564.5</v>
      </c>
      <c r="G60" s="15">
        <f t="shared" si="1"/>
        <v>1.1257407162362112</v>
      </c>
    </row>
    <row r="61" spans="1:7" ht="15" thickBot="1" x14ac:dyDescent="0.4">
      <c r="A61" s="9" t="s">
        <v>101</v>
      </c>
      <c r="B61" s="7" t="s">
        <v>42</v>
      </c>
      <c r="C61" s="17">
        <v>1484274.8</v>
      </c>
      <c r="D61" s="17">
        <v>549242.09</v>
      </c>
      <c r="E61" s="15">
        <f t="shared" si="0"/>
        <v>0.37004070270545586</v>
      </c>
      <c r="F61" s="17">
        <v>420348.9</v>
      </c>
      <c r="G61" s="15">
        <f t="shared" si="1"/>
        <v>1.3066338225221952</v>
      </c>
    </row>
    <row r="62" spans="1:7" ht="15" thickBot="1" x14ac:dyDescent="0.4">
      <c r="A62" s="4">
        <v>1000</v>
      </c>
      <c r="B62" s="5" t="s">
        <v>111</v>
      </c>
      <c r="C62" s="16">
        <v>19935658.800000001</v>
      </c>
      <c r="D62" s="16">
        <v>10165002.68</v>
      </c>
      <c r="E62" s="14">
        <f t="shared" si="0"/>
        <v>0.5098904822749073</v>
      </c>
      <c r="F62" s="16">
        <v>10039878.1</v>
      </c>
      <c r="G62" s="14">
        <f t="shared" si="1"/>
        <v>1.0124627588854889</v>
      </c>
    </row>
    <row r="63" spans="1:7" ht="15" thickBot="1" x14ac:dyDescent="0.4">
      <c r="A63" s="6">
        <v>1001</v>
      </c>
      <c r="B63" s="7" t="s">
        <v>43</v>
      </c>
      <c r="C63" s="17">
        <v>168953.7</v>
      </c>
      <c r="D63" s="17">
        <v>68043.259999999995</v>
      </c>
      <c r="E63" s="15">
        <f t="shared" si="0"/>
        <v>0.40273317482837007</v>
      </c>
      <c r="F63" s="17">
        <v>60493.7</v>
      </c>
      <c r="G63" s="15">
        <f t="shared" si="1"/>
        <v>1.1247991113124176</v>
      </c>
    </row>
    <row r="64" spans="1:7" ht="15" thickBot="1" x14ac:dyDescent="0.4">
      <c r="A64" s="6">
        <v>1002</v>
      </c>
      <c r="B64" s="7" t="s">
        <v>44</v>
      </c>
      <c r="C64" s="17">
        <v>2112046.7999999998</v>
      </c>
      <c r="D64" s="17">
        <v>1021570.72</v>
      </c>
      <c r="E64" s="15">
        <f t="shared" si="0"/>
        <v>0.48368753949959825</v>
      </c>
      <c r="F64" s="17">
        <v>734649.6</v>
      </c>
      <c r="G64" s="15">
        <f t="shared" si="1"/>
        <v>1.3905550618961746</v>
      </c>
    </row>
    <row r="65" spans="1:7" ht="15" thickBot="1" x14ac:dyDescent="0.4">
      <c r="A65" s="6">
        <v>1003</v>
      </c>
      <c r="B65" s="7" t="s">
        <v>45</v>
      </c>
      <c r="C65" s="17">
        <v>13626139.800000001</v>
      </c>
      <c r="D65" s="17">
        <v>7093789.4800000004</v>
      </c>
      <c r="E65" s="15">
        <f t="shared" si="0"/>
        <v>0.52060154850312046</v>
      </c>
      <c r="F65" s="17">
        <v>6477675.2000000002</v>
      </c>
      <c r="G65" s="15">
        <f t="shared" si="1"/>
        <v>1.0951134876290185</v>
      </c>
    </row>
    <row r="66" spans="1:7" ht="15" thickBot="1" x14ac:dyDescent="0.4">
      <c r="A66" s="6">
        <v>1004</v>
      </c>
      <c r="B66" s="7" t="s">
        <v>46</v>
      </c>
      <c r="C66" s="17">
        <v>3818687.5</v>
      </c>
      <c r="D66" s="17">
        <v>1906103.57</v>
      </c>
      <c r="E66" s="15">
        <f t="shared" si="0"/>
        <v>0.49915149380513596</v>
      </c>
      <c r="F66" s="17">
        <v>2677345.1</v>
      </c>
      <c r="G66" s="15">
        <f t="shared" si="1"/>
        <v>0.71193794554164869</v>
      </c>
    </row>
    <row r="67" spans="1:7" ht="15" thickBot="1" x14ac:dyDescent="0.4">
      <c r="A67" s="6">
        <v>1006</v>
      </c>
      <c r="B67" s="7" t="s">
        <v>47</v>
      </c>
      <c r="C67" s="17">
        <v>209831</v>
      </c>
      <c r="D67" s="17">
        <v>75495.66</v>
      </c>
      <c r="E67" s="15">
        <f t="shared" si="0"/>
        <v>0.3597926903079145</v>
      </c>
      <c r="F67" s="17">
        <v>89714.5</v>
      </c>
      <c r="G67" s="15">
        <f t="shared" si="1"/>
        <v>0.84151012378155154</v>
      </c>
    </row>
    <row r="68" spans="1:7" ht="15" thickBot="1" x14ac:dyDescent="0.4">
      <c r="A68" s="4">
        <v>1100</v>
      </c>
      <c r="B68" s="5" t="s">
        <v>112</v>
      </c>
      <c r="C68" s="16">
        <v>3668717</v>
      </c>
      <c r="D68" s="16">
        <v>1492518.36</v>
      </c>
      <c r="E68" s="14">
        <f t="shared" si="0"/>
        <v>0.40682297380800975</v>
      </c>
      <c r="F68" s="16">
        <v>1827711.5</v>
      </c>
      <c r="G68" s="14">
        <f t="shared" si="1"/>
        <v>0.81660500576814232</v>
      </c>
    </row>
    <row r="69" spans="1:7" ht="15" thickBot="1" x14ac:dyDescent="0.4">
      <c r="A69" s="6">
        <v>1101</v>
      </c>
      <c r="B69" s="7" t="s">
        <v>132</v>
      </c>
      <c r="C69" s="17">
        <v>365381.4</v>
      </c>
      <c r="D69" s="17">
        <v>176574.2</v>
      </c>
      <c r="E69" s="15">
        <f t="shared" si="0"/>
        <v>0.48325995795078786</v>
      </c>
      <c r="F69" s="17">
        <v>74855.5</v>
      </c>
      <c r="G69" s="15">
        <f t="shared" si="1"/>
        <v>2.3588674178918052</v>
      </c>
    </row>
    <row r="70" spans="1:7" ht="15" thickBot="1" x14ac:dyDescent="0.4">
      <c r="A70" s="6">
        <v>1102</v>
      </c>
      <c r="B70" s="7" t="s">
        <v>48</v>
      </c>
      <c r="C70" s="17">
        <v>1480454.8</v>
      </c>
      <c r="D70" s="17">
        <v>285617.65000000002</v>
      </c>
      <c r="E70" s="15">
        <f t="shared" ref="E70:E78" si="2">D70/C70</f>
        <v>0.19292561312915465</v>
      </c>
      <c r="F70" s="17">
        <v>1043004.7</v>
      </c>
      <c r="G70" s="15">
        <f t="shared" ref="G70:G78" si="3">IFERROR(D70/F70,"-")</f>
        <v>0.27384119170316301</v>
      </c>
    </row>
    <row r="71" spans="1:7" ht="15" thickBot="1" x14ac:dyDescent="0.4">
      <c r="A71" s="6">
        <v>1103</v>
      </c>
      <c r="B71" s="7" t="s">
        <v>49</v>
      </c>
      <c r="C71" s="17">
        <v>1751645.1</v>
      </c>
      <c r="D71" s="17">
        <v>996656.21</v>
      </c>
      <c r="E71" s="15">
        <f t="shared" si="2"/>
        <v>0.56898295779207786</v>
      </c>
      <c r="F71" s="17">
        <v>673590</v>
      </c>
      <c r="G71" s="15">
        <f>IFERROR(D71/F71,"-")</f>
        <v>1.479618477115159</v>
      </c>
    </row>
    <row r="72" spans="1:7" ht="23.5" thickBot="1" x14ac:dyDescent="0.4">
      <c r="A72" s="6">
        <v>1105</v>
      </c>
      <c r="B72" s="7" t="s">
        <v>50</v>
      </c>
      <c r="C72" s="17">
        <v>71235.7</v>
      </c>
      <c r="D72" s="17">
        <v>33670.300000000003</v>
      </c>
      <c r="E72" s="15">
        <f t="shared" si="2"/>
        <v>0.4726604778222156</v>
      </c>
      <c r="F72" s="17">
        <v>36261.300000000003</v>
      </c>
      <c r="G72" s="15">
        <f t="shared" si="3"/>
        <v>0.92854641173923713</v>
      </c>
    </row>
    <row r="73" spans="1:7" ht="15" thickBot="1" x14ac:dyDescent="0.4">
      <c r="A73" s="4">
        <v>1200</v>
      </c>
      <c r="B73" s="5" t="s">
        <v>113</v>
      </c>
      <c r="C73" s="16">
        <v>247907.5</v>
      </c>
      <c r="D73" s="16">
        <v>101733.52</v>
      </c>
      <c r="E73" s="14">
        <f t="shared" si="2"/>
        <v>0.41036886742030798</v>
      </c>
      <c r="F73" s="16">
        <v>99075.5</v>
      </c>
      <c r="G73" s="14">
        <f t="shared" si="3"/>
        <v>1.026828226958229</v>
      </c>
    </row>
    <row r="74" spans="1:7" ht="15" thickBot="1" x14ac:dyDescent="0.4">
      <c r="A74" s="6">
        <v>1201</v>
      </c>
      <c r="B74" s="7" t="s">
        <v>51</v>
      </c>
      <c r="C74" s="17">
        <v>100048.4</v>
      </c>
      <c r="D74" s="17">
        <v>44262.12</v>
      </c>
      <c r="E74" s="15">
        <f t="shared" si="2"/>
        <v>0.4424070749757118</v>
      </c>
      <c r="F74" s="17">
        <v>51531.1</v>
      </c>
      <c r="G74" s="15">
        <f t="shared" si="3"/>
        <v>0.85893994112293359</v>
      </c>
    </row>
    <row r="75" spans="1:7" ht="15" thickBot="1" x14ac:dyDescent="0.4">
      <c r="A75" s="6">
        <v>1202</v>
      </c>
      <c r="B75" s="7" t="s">
        <v>52</v>
      </c>
      <c r="C75" s="17">
        <v>136378.79999999999</v>
      </c>
      <c r="D75" s="17">
        <v>55734.83</v>
      </c>
      <c r="E75" s="15">
        <f t="shared" si="2"/>
        <v>0.40867664182409585</v>
      </c>
      <c r="F75" s="17">
        <v>46326</v>
      </c>
      <c r="G75" s="15">
        <f>IFERROR(D75/F75,"-")</f>
        <v>1.2031004187713163</v>
      </c>
    </row>
    <row r="76" spans="1:7" ht="23.5" thickBot="1" x14ac:dyDescent="0.4">
      <c r="A76" s="6">
        <v>1204</v>
      </c>
      <c r="B76" s="7" t="s">
        <v>53</v>
      </c>
      <c r="C76" s="17">
        <v>11480.3</v>
      </c>
      <c r="D76" s="17">
        <v>1736.57</v>
      </c>
      <c r="E76" s="15">
        <f t="shared" si="2"/>
        <v>0.151265210839438</v>
      </c>
      <c r="F76" s="17">
        <v>1218.4000000000001</v>
      </c>
      <c r="G76" s="15">
        <f t="shared" si="3"/>
        <v>1.4252872619829282</v>
      </c>
    </row>
    <row r="77" spans="1:7" ht="23.5" thickBot="1" x14ac:dyDescent="0.4">
      <c r="A77" s="4">
        <v>1300</v>
      </c>
      <c r="B77" s="5" t="s">
        <v>114</v>
      </c>
      <c r="C77" s="16">
        <v>326338.5</v>
      </c>
      <c r="D77" s="16">
        <v>37217.440000000002</v>
      </c>
      <c r="E77" s="14">
        <f t="shared" si="2"/>
        <v>0.11404550796182492</v>
      </c>
      <c r="F77" s="16">
        <v>23671.3</v>
      </c>
      <c r="G77" s="14">
        <f t="shared" si="3"/>
        <v>1.5722600786606566</v>
      </c>
    </row>
    <row r="78" spans="1:7" ht="23.5" thickBot="1" x14ac:dyDescent="0.4">
      <c r="A78" s="6">
        <v>1301</v>
      </c>
      <c r="B78" s="7" t="s">
        <v>54</v>
      </c>
      <c r="C78" s="17">
        <v>326338.5</v>
      </c>
      <c r="D78" s="17">
        <v>37217.440000000002</v>
      </c>
      <c r="E78" s="15">
        <f t="shared" si="2"/>
        <v>0.11404550796182492</v>
      </c>
      <c r="F78" s="17">
        <v>23671.3</v>
      </c>
      <c r="G78" s="15">
        <f t="shared" si="3"/>
        <v>1.5722600786606566</v>
      </c>
    </row>
  </sheetData>
  <mergeCells count="1">
    <mergeCell ref="A1:G1"/>
  </mergeCells>
  <pageMargins left="0.7" right="0.7" top="0.75" bottom="0.75" header="0.3" footer="0.3"/>
  <pageSetup paperSize="9" scale="72" fitToHeight="0" orientation="portrait" horizontalDpi="4294967294" verticalDpi="4294967294" r:id="rId1"/>
  <rowBreaks count="1" manualBreakCount="1">
    <brk id="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В5</vt:lpstr>
      <vt:lpstr>В5!Заголовки_для_печати</vt:lpstr>
      <vt:lpstr>В5!Область_печати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Григорьева Регина Витальевна</dc:creator>
  <cp:lastModifiedBy>Смирнов Игорь Николаевич</cp:lastModifiedBy>
  <cp:lastPrinted>2023-05-11T13:53:06Z</cp:lastPrinted>
  <dcterms:created xsi:type="dcterms:W3CDTF">2018-04-09T08:39:25Z</dcterms:created>
  <dcterms:modified xsi:type="dcterms:W3CDTF">2024-08-27T08:25:16Z</dcterms:modified>
</cp:coreProperties>
</file>