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4" sheetId="2" r:id="rId1"/>
  </sheets>
  <definedNames>
    <definedName name="_xlnm._FilterDatabase" localSheetId="0" hidden="1">В4!$A$3:$G$31</definedName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G23" i="2" l="1"/>
  <c r="G26" i="2"/>
  <c r="F29" i="2" l="1"/>
  <c r="F31" i="2" s="1"/>
  <c r="D29" i="2" l="1"/>
  <c r="D31" i="2" l="1"/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5" i="2"/>
  <c r="E6" i="2"/>
  <c r="E7" i="2"/>
  <c r="E8" i="2"/>
  <c r="E9" i="2"/>
  <c r="E10" i="2"/>
  <c r="E4" i="2"/>
  <c r="G11" i="2"/>
  <c r="G12" i="2"/>
  <c r="G13" i="2"/>
  <c r="G14" i="2"/>
  <c r="G15" i="2"/>
  <c r="G16" i="2"/>
  <c r="G17" i="2"/>
  <c r="G18" i="2"/>
  <c r="G19" i="2"/>
  <c r="G20" i="2"/>
  <c r="G21" i="2"/>
  <c r="G22" i="2"/>
  <c r="G24" i="2"/>
  <c r="G25" i="2"/>
  <c r="G27" i="2"/>
  <c r="G28" i="2"/>
  <c r="G30" i="2"/>
  <c r="G5" i="2"/>
  <c r="G6" i="2"/>
  <c r="G7" i="2"/>
  <c r="G8" i="2"/>
  <c r="G9" i="2"/>
  <c r="G10" i="2"/>
  <c r="G4" i="2"/>
  <c r="C29" i="2"/>
  <c r="E29" i="2" l="1"/>
  <c r="G29" i="2"/>
  <c r="G31" i="2" l="1"/>
  <c r="C31" i="2" l="1"/>
  <c r="E31" i="2" s="1"/>
</calcChain>
</file>

<file path=xl/sharedStrings.xml><?xml version="1.0" encoding="utf-8"?>
<sst xmlns="http://schemas.openxmlformats.org/spreadsheetml/2006/main" count="61" uniqueCount="61">
  <si>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</si>
  <si>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</si>
  <si>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</si>
  <si>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</si>
  <si>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</si>
  <si>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</si>
  <si>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</si>
  <si>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</si>
  <si>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</si>
  <si>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</si>
  <si>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</si>
  <si>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</si>
  <si>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</si>
  <si>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</si>
  <si>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</si>
  <si>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</si>
  <si>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</si>
  <si>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</si>
  <si>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</si>
  <si>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</si>
  <si>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</si>
  <si>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</si>
  <si>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</si>
  <si>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</si>
  <si>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</si>
  <si>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</si>
  <si>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</si>
  <si>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</si>
  <si>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</si>
  <si>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</si>
  <si>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</si>
  <si>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</si>
  <si>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</si>
  <si>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</si>
  <si>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</si>
  <si>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</si>
  <si>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</si>
  <si>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</si>
  <si>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</si>
  <si>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</si>
  <si>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</si>
  <si>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</si>
  <si>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</si>
  <si>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</si>
  <si>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</si>
  <si>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</si>
  <si>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</si>
  <si>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</si>
  <si>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</si>
  <si>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</si>
  <si>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</si>
  <si>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</si>
  <si>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>Государственная программа Чувашской Республики "Развитие культуры"</t>
  </si>
  <si>
    <t>Государственная программа Чувашской Республики "Формирование современной городской среды на территории Чувашской Республики"</t>
  </si>
  <si>
    <t>Государственная программа Чувашской Республики "Молодежь Чувашской Республики"</t>
  </si>
  <si>
    <t>A800000000</t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</si>
  <si>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</si>
  <si>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</si>
  <si>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01.07.2024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</si>
  <si>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01.07.2023,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</si>
  <si>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I полугодие 2024 года по расходам в разрезе государственных программ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</si>
</sst>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5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4" fillId="0" borderId="2">
      <alignment horizontal="center" vertical="top" shrinkToFit="1"/>
    </xf>
    <xf numFmtId="4" fontId="5" fillId="2" borderId="2">
      <alignment horizontal="right" vertical="top" shrinkToFit="1"/>
    </xf>
    <xf numFmtId="0" fontId="5" fillId="0" borderId="2">
      <alignment vertical="top" wrapText="1"/>
    </xf>
    <xf numFmtId="0" fontId="5" fillId="0" borderId="2">
      <alignment horizontal="left"/>
    </xf>
    <xf numFmtId="4" fontId="5" fillId="3" borderId="2">
      <alignment horizontal="right" vertical="top" shrinkToFit="1"/>
    </xf>
    <xf numFmtId="0" fontId="4" fillId="0" borderId="0"/>
    <xf numFmtId="0" fontId="8" fillId="0" borderId="0"/>
    <xf numFmtId="4" fontId="5" fillId="2" borderId="2">
      <alignment horizontal="right" vertical="top" shrinkToFit="1"/>
    </xf>
    <xf numFmtId="4" fontId="9" fillId="4" borderId="4">
      <alignment horizontal="right" vertical="top" wrapText="1" shrinkToFit="1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="85" zoomScaleNormal="80" zoomScaleSheetLayoutView="85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7.453125" customWidth="1"/>
    <col min="4" max="4" width="16.81640625" customWidth="1"/>
    <col min="5" max="5" width="16.1796875" customWidth="1"/>
    <col min="6" max="6" width="15.54296875" customWidth="1"/>
    <col min="7" max="7" width="16.7265625" customWidth="1"/>
    <col min="9" max="9" width="17.81640625" customWidth="1"/>
    <col min="10" max="10" width="18.453125" customWidth="1"/>
    <col min="12" max="12" width="19.54296875" customWidth="1"/>
  </cols>
  <sheetData>
    <row r="1" spans="1:12" ht="51.75" customHeight="1" x14ac:dyDescent="0.35">
      <c r="A1" s="16" t="s">
        <v>60</v>
      </c>
      <c r="B1" s="16"/>
      <c r="C1" s="16"/>
      <c r="D1" s="16"/>
      <c r="E1" s="16"/>
      <c r="F1" s="16"/>
      <c r="G1" s="16"/>
    </row>
    <row r="2" spans="1:12" ht="15.75" thickBot="1" x14ac:dyDescent="0.3"/>
    <row r="3" spans="1:12" ht="108.75" customHeight="1" thickBot="1" x14ac:dyDescent="0.4">
      <c r="A3" s="2" t="s">
        <v>1</v>
      </c>
      <c r="B3" s="2" t="s">
        <v>2</v>
      </c>
      <c r="C3" s="10" t="s">
        <v>56</v>
      </c>
      <c r="D3" s="10" t="s">
        <v>57</v>
      </c>
      <c r="E3" s="1" t="s">
        <v>58</v>
      </c>
      <c r="F3" s="10" t="s">
        <v>59</v>
      </c>
      <c r="G3" s="10" t="s">
        <v>0</v>
      </c>
    </row>
    <row r="4" spans="1:12" ht="56" x14ac:dyDescent="0.35">
      <c r="A4" s="8" t="s">
        <v>35</v>
      </c>
      <c r="B4" s="4" t="s">
        <v>39</v>
      </c>
      <c r="C4" s="11">
        <v>2655667.1</v>
      </c>
      <c r="D4" s="11">
        <v>791793.6</v>
      </c>
      <c r="E4" s="12">
        <f>IFERROR(D4/C4,"-")</f>
        <v>0.29815243032532202</v>
      </c>
      <c r="F4" s="11">
        <v>1695787.9</v>
      </c>
      <c r="G4" s="13">
        <f>IFERROR(D4/F4,"-")</f>
        <v>0.46691782622107403</v>
      </c>
      <c r="I4" s="9"/>
      <c r="J4" s="9"/>
      <c r="K4" s="9"/>
      <c r="L4" s="9"/>
    </row>
    <row r="5" spans="1:12" ht="56" x14ac:dyDescent="0.35">
      <c r="A5" s="8" t="s">
        <v>36</v>
      </c>
      <c r="B5" s="4" t="s">
        <v>40</v>
      </c>
      <c r="C5" s="11">
        <v>5357462.3</v>
      </c>
      <c r="D5" s="11">
        <v>2089678.1</v>
      </c>
      <c r="E5" s="12">
        <f t="shared" ref="E5:E31" si="0">IFERROR(D5/C5,"-")</f>
        <v>0.39004998691264708</v>
      </c>
      <c r="F5" s="11">
        <v>1514677.8</v>
      </c>
      <c r="G5" s="13">
        <f t="shared" ref="G5:G31" si="1">IFERROR(D5/F5,"-")</f>
        <v>1.3796188866041346</v>
      </c>
      <c r="I5" s="9"/>
      <c r="J5" s="9"/>
      <c r="K5" s="9"/>
      <c r="L5" s="9"/>
    </row>
    <row r="6" spans="1:12" ht="56" x14ac:dyDescent="0.35">
      <c r="A6" s="8" t="s">
        <v>37</v>
      </c>
      <c r="B6" s="4" t="s">
        <v>41</v>
      </c>
      <c r="C6" s="11">
        <v>89927.6</v>
      </c>
      <c r="D6" s="11">
        <v>29770.6</v>
      </c>
      <c r="E6" s="12">
        <f t="shared" si="0"/>
        <v>0.33105075638624848</v>
      </c>
      <c r="F6" s="11">
        <v>15039.4</v>
      </c>
      <c r="G6" s="13">
        <f t="shared" si="1"/>
        <v>1.9795071611899411</v>
      </c>
      <c r="I6" s="9"/>
      <c r="J6" s="9"/>
      <c r="K6" s="9"/>
      <c r="L6" s="9"/>
    </row>
    <row r="7" spans="1:12" ht="56" x14ac:dyDescent="0.35">
      <c r="A7" s="8" t="s">
        <v>38</v>
      </c>
      <c r="B7" s="4" t="s">
        <v>42</v>
      </c>
      <c r="C7" s="11">
        <v>61233.8</v>
      </c>
      <c r="D7" s="11">
        <v>27077.9</v>
      </c>
      <c r="E7" s="12">
        <f t="shared" si="0"/>
        <v>0.44220512200778</v>
      </c>
      <c r="F7" s="11">
        <v>19643.099999999999</v>
      </c>
      <c r="G7" s="13">
        <f t="shared" si="1"/>
        <v>1.3784942295258897</v>
      </c>
      <c r="I7" s="9"/>
      <c r="J7" s="9"/>
      <c r="K7" s="9"/>
      <c r="L7" s="9"/>
    </row>
    <row r="8" spans="1:12" ht="70" x14ac:dyDescent="0.35">
      <c r="A8" s="7" t="s">
        <v>48</v>
      </c>
      <c r="B8" s="4" t="s">
        <v>53</v>
      </c>
      <c r="C8" s="11">
        <v>1130218.2</v>
      </c>
      <c r="D8" s="11">
        <v>117249.4</v>
      </c>
      <c r="E8" s="12">
        <f t="shared" si="0"/>
        <v>0.10374049895851969</v>
      </c>
      <c r="F8" s="11">
        <v>320857.7</v>
      </c>
      <c r="G8" s="13">
        <f t="shared" si="1"/>
        <v>0.36542492201371507</v>
      </c>
      <c r="I8" s="9"/>
      <c r="J8" s="9"/>
      <c r="K8" s="9"/>
      <c r="L8" s="9"/>
    </row>
    <row r="9" spans="1:12" ht="56" x14ac:dyDescent="0.35">
      <c r="A9" s="8" t="s">
        <v>49</v>
      </c>
      <c r="B9" s="4" t="s">
        <v>47</v>
      </c>
      <c r="C9" s="11">
        <v>1736739</v>
      </c>
      <c r="D9" s="14">
        <v>349555.3</v>
      </c>
      <c r="E9" s="12">
        <f t="shared" si="0"/>
        <v>0.20127106030324649</v>
      </c>
      <c r="F9" s="14">
        <v>496273.5</v>
      </c>
      <c r="G9" s="13">
        <f t="shared" si="1"/>
        <v>0.70436019654484872</v>
      </c>
      <c r="I9" s="9"/>
      <c r="J9" s="9"/>
      <c r="K9" s="9"/>
      <c r="L9" s="9"/>
    </row>
    <row r="10" spans="1:12" ht="42" x14ac:dyDescent="0.35">
      <c r="A10" s="8" t="s">
        <v>51</v>
      </c>
      <c r="B10" s="4" t="s">
        <v>50</v>
      </c>
      <c r="C10" s="11">
        <v>183017.3</v>
      </c>
      <c r="D10" s="14">
        <v>95232.4</v>
      </c>
      <c r="E10" s="12">
        <f t="shared" si="0"/>
        <v>0.52034643719473517</v>
      </c>
      <c r="F10" s="14">
        <v>19163.3</v>
      </c>
      <c r="G10" s="13">
        <f t="shared" si="1"/>
        <v>4.9695198634890652</v>
      </c>
      <c r="I10" s="9"/>
      <c r="J10" s="9"/>
      <c r="K10" s="9"/>
      <c r="L10" s="9"/>
    </row>
    <row r="11" spans="1:12" ht="42" x14ac:dyDescent="0.35">
      <c r="A11" s="8" t="s">
        <v>55</v>
      </c>
      <c r="B11" s="4" t="s">
        <v>54</v>
      </c>
      <c r="C11" s="11">
        <v>453020.1</v>
      </c>
      <c r="D11" s="14">
        <v>216867.6</v>
      </c>
      <c r="E11" s="12">
        <f t="shared" si="0"/>
        <v>0.4787151828362583</v>
      </c>
      <c r="F11" s="14">
        <v>0</v>
      </c>
      <c r="G11" s="13" t="str">
        <f t="shared" si="1"/>
        <v>-</v>
      </c>
      <c r="I11" s="9"/>
      <c r="J11" s="9"/>
      <c r="K11" s="9"/>
      <c r="L11" s="9"/>
    </row>
    <row r="12" spans="1:12" ht="42" x14ac:dyDescent="0.35">
      <c r="A12" s="8" t="s">
        <v>6</v>
      </c>
      <c r="B12" s="4" t="s">
        <v>22</v>
      </c>
      <c r="C12" s="11">
        <v>15134214.800000001</v>
      </c>
      <c r="D12" s="14">
        <v>6775672.9000000004</v>
      </c>
      <c r="E12" s="12">
        <f t="shared" si="0"/>
        <v>0.44770561205461418</v>
      </c>
      <c r="F12" s="11">
        <v>6382842.7000000002</v>
      </c>
      <c r="G12" s="13">
        <f t="shared" si="1"/>
        <v>1.0615447095382753</v>
      </c>
      <c r="I12" s="9"/>
      <c r="J12" s="9"/>
      <c r="K12" s="9"/>
      <c r="L12" s="9"/>
    </row>
    <row r="13" spans="1:12" ht="42" x14ac:dyDescent="0.35">
      <c r="A13" s="8" t="s">
        <v>7</v>
      </c>
      <c r="B13" s="4" t="s">
        <v>23</v>
      </c>
      <c r="C13" s="11">
        <v>8013667.9000000004</v>
      </c>
      <c r="D13" s="14">
        <v>4168890.3</v>
      </c>
      <c r="E13" s="12">
        <f t="shared" si="0"/>
        <v>0.52022249387200081</v>
      </c>
      <c r="F13" s="11">
        <v>5039592</v>
      </c>
      <c r="G13" s="13">
        <f t="shared" si="1"/>
        <v>0.8272277398646557</v>
      </c>
      <c r="I13" s="9"/>
      <c r="J13" s="9"/>
      <c r="K13" s="9"/>
      <c r="L13" s="9"/>
    </row>
    <row r="14" spans="1:12" ht="42" x14ac:dyDescent="0.35">
      <c r="A14" s="8" t="s">
        <v>8</v>
      </c>
      <c r="B14" s="4" t="s">
        <v>52</v>
      </c>
      <c r="C14" s="11">
        <v>3923685.3</v>
      </c>
      <c r="D14" s="14">
        <v>1480134.6</v>
      </c>
      <c r="E14" s="12">
        <f t="shared" si="0"/>
        <v>0.37723071215726711</v>
      </c>
      <c r="F14" s="11">
        <v>1293753</v>
      </c>
      <c r="G14" s="13">
        <f t="shared" si="1"/>
        <v>1.1440627384052444</v>
      </c>
      <c r="I14" s="9"/>
      <c r="J14" s="9"/>
      <c r="K14" s="9"/>
      <c r="L14" s="9"/>
    </row>
    <row r="15" spans="1:12" ht="42" x14ac:dyDescent="0.35">
      <c r="A15" s="8" t="s">
        <v>9</v>
      </c>
      <c r="B15" s="4" t="s">
        <v>24</v>
      </c>
      <c r="C15" s="11">
        <v>2741088.9</v>
      </c>
      <c r="D15" s="14">
        <v>1059086.5</v>
      </c>
      <c r="E15" s="12">
        <f t="shared" si="0"/>
        <v>0.38637437114863366</v>
      </c>
      <c r="F15" s="11">
        <v>1609869</v>
      </c>
      <c r="G15" s="13">
        <f t="shared" si="1"/>
        <v>0.65787123051627183</v>
      </c>
      <c r="I15" s="9"/>
      <c r="J15" s="9"/>
      <c r="K15" s="9"/>
      <c r="L15" s="9"/>
    </row>
    <row r="16" spans="1:12" ht="42" x14ac:dyDescent="0.35">
      <c r="A16" s="8" t="s">
        <v>10</v>
      </c>
      <c r="B16" s="4" t="s">
        <v>25</v>
      </c>
      <c r="C16" s="11">
        <v>671498</v>
      </c>
      <c r="D16" s="14">
        <v>284685.8</v>
      </c>
      <c r="E16" s="12">
        <f t="shared" si="0"/>
        <v>0.42395628877524577</v>
      </c>
      <c r="F16" s="11">
        <v>305059.59999999998</v>
      </c>
      <c r="G16" s="13">
        <f t="shared" si="1"/>
        <v>0.93321370643638168</v>
      </c>
      <c r="I16" s="9"/>
      <c r="J16" s="9"/>
      <c r="K16" s="9"/>
      <c r="L16" s="9"/>
    </row>
    <row r="17" spans="1:12" ht="42" x14ac:dyDescent="0.35">
      <c r="A17" s="8" t="s">
        <v>11</v>
      </c>
      <c r="B17" s="4" t="s">
        <v>26</v>
      </c>
      <c r="C17" s="11">
        <v>29693299.5</v>
      </c>
      <c r="D17" s="14">
        <v>15793735.4</v>
      </c>
      <c r="E17" s="12">
        <f t="shared" si="0"/>
        <v>0.53189560156492544</v>
      </c>
      <c r="F17" s="11">
        <v>13991263</v>
      </c>
      <c r="G17" s="13">
        <f t="shared" si="1"/>
        <v>1.1288284267117272</v>
      </c>
      <c r="I17" s="9"/>
      <c r="J17" s="9"/>
      <c r="K17" s="9"/>
      <c r="L17" s="9"/>
    </row>
    <row r="18" spans="1:12" ht="73.5" customHeight="1" x14ac:dyDescent="0.35">
      <c r="A18" s="8" t="s">
        <v>12</v>
      </c>
      <c r="B18" s="4" t="s">
        <v>27</v>
      </c>
      <c r="C18" s="11">
        <v>577991.69999999995</v>
      </c>
      <c r="D18" s="14">
        <v>208402.7</v>
      </c>
      <c r="E18" s="12">
        <f t="shared" si="0"/>
        <v>0.36056348213996847</v>
      </c>
      <c r="F18" s="11">
        <v>159298.1</v>
      </c>
      <c r="G18" s="13">
        <f t="shared" si="1"/>
        <v>1.3082560306745654</v>
      </c>
      <c r="I18" s="9"/>
      <c r="J18" s="9"/>
      <c r="K18" s="9"/>
      <c r="L18" s="9"/>
    </row>
    <row r="19" spans="1:12" ht="84" x14ac:dyDescent="0.35">
      <c r="A19" s="8" t="s">
        <v>13</v>
      </c>
      <c r="B19" s="4" t="s">
        <v>28</v>
      </c>
      <c r="C19" s="11">
        <v>3782935.2</v>
      </c>
      <c r="D19" s="14">
        <v>1330643.5</v>
      </c>
      <c r="E19" s="12">
        <f t="shared" si="0"/>
        <v>0.35174895409257867</v>
      </c>
      <c r="F19" s="11">
        <v>2004068.8</v>
      </c>
      <c r="G19" s="13">
        <f t="shared" si="1"/>
        <v>0.66397096746379169</v>
      </c>
      <c r="I19" s="9"/>
      <c r="J19" s="9"/>
      <c r="K19" s="9"/>
      <c r="L19" s="9"/>
    </row>
    <row r="20" spans="1:12" ht="60.75" customHeight="1" x14ac:dyDescent="0.35">
      <c r="A20" s="8" t="s">
        <v>14</v>
      </c>
      <c r="B20" s="4" t="s">
        <v>29</v>
      </c>
      <c r="C20" s="11">
        <v>4428458.9000000004</v>
      </c>
      <c r="D20" s="14">
        <v>1945795.4</v>
      </c>
      <c r="E20" s="12">
        <f t="shared" si="0"/>
        <v>0.43938431945253004</v>
      </c>
      <c r="F20" s="11">
        <v>732647.8</v>
      </c>
      <c r="G20" s="13">
        <f t="shared" si="1"/>
        <v>2.6558400912416578</v>
      </c>
      <c r="I20" s="9"/>
      <c r="J20" s="9"/>
      <c r="K20" s="9"/>
      <c r="L20" s="9"/>
    </row>
    <row r="21" spans="1:12" ht="64.5" customHeight="1" x14ac:dyDescent="0.35">
      <c r="A21" s="8" t="s">
        <v>15</v>
      </c>
      <c r="B21" s="4" t="s">
        <v>30</v>
      </c>
      <c r="C21" s="11">
        <v>7968192.2000000002</v>
      </c>
      <c r="D21" s="14">
        <v>2748300</v>
      </c>
      <c r="E21" s="12">
        <f t="shared" si="0"/>
        <v>0.34490884896074669</v>
      </c>
      <c r="F21" s="11">
        <v>2695682.3</v>
      </c>
      <c r="G21" s="13">
        <f t="shared" si="1"/>
        <v>1.0195192512114652</v>
      </c>
      <c r="I21" s="9"/>
      <c r="J21" s="9"/>
      <c r="K21" s="9"/>
      <c r="L21" s="9"/>
    </row>
    <row r="22" spans="1:12" ht="70" x14ac:dyDescent="0.35">
      <c r="A22" s="8" t="s">
        <v>16</v>
      </c>
      <c r="B22" s="4" t="s">
        <v>31</v>
      </c>
      <c r="C22" s="11">
        <v>1335412.3</v>
      </c>
      <c r="D22" s="14">
        <v>200066.5</v>
      </c>
      <c r="E22" s="12">
        <f t="shared" si="0"/>
        <v>0.1498162777143808</v>
      </c>
      <c r="F22" s="11">
        <v>263901.2</v>
      </c>
      <c r="G22" s="13">
        <f t="shared" si="1"/>
        <v>0.75811136895171372</v>
      </c>
      <c r="I22" s="9"/>
      <c r="J22" s="9"/>
      <c r="K22" s="9"/>
      <c r="L22" s="9"/>
    </row>
    <row r="23" spans="1:12" ht="70" x14ac:dyDescent="0.35">
      <c r="A23" s="8" t="s">
        <v>17</v>
      </c>
      <c r="B23" s="4" t="s">
        <v>32</v>
      </c>
      <c r="C23" s="11">
        <v>8439613.4000000004</v>
      </c>
      <c r="D23" s="14">
        <v>1946410.6</v>
      </c>
      <c r="E23" s="12">
        <f t="shared" si="0"/>
        <v>0.23062793373923976</v>
      </c>
      <c r="F23" s="11">
        <v>2082361</v>
      </c>
      <c r="G23" s="13">
        <f>IFERROR(D23/F23,"-")</f>
        <v>0.93471333740883544</v>
      </c>
      <c r="I23" s="9"/>
      <c r="J23" s="9"/>
      <c r="K23" s="9"/>
      <c r="L23" s="9"/>
    </row>
    <row r="24" spans="1:12" ht="58.5" customHeight="1" x14ac:dyDescent="0.35">
      <c r="A24" s="8" t="s">
        <v>18</v>
      </c>
      <c r="B24" s="4" t="s">
        <v>33</v>
      </c>
      <c r="C24" s="11">
        <v>1493769.8</v>
      </c>
      <c r="D24" s="14">
        <v>565247.6</v>
      </c>
      <c r="E24" s="12">
        <f t="shared" si="0"/>
        <v>0.37840341932204008</v>
      </c>
      <c r="F24" s="11">
        <v>489749.2</v>
      </c>
      <c r="G24" s="13">
        <f t="shared" si="1"/>
        <v>1.1541572707010037</v>
      </c>
      <c r="I24" s="9"/>
      <c r="J24" s="9"/>
      <c r="K24" s="9"/>
      <c r="L24" s="9"/>
    </row>
    <row r="25" spans="1:12" ht="59.25" customHeight="1" x14ac:dyDescent="0.35">
      <c r="A25" s="8" t="s">
        <v>19</v>
      </c>
      <c r="B25" s="4" t="s">
        <v>46</v>
      </c>
      <c r="C25" s="11">
        <v>1434727.8</v>
      </c>
      <c r="D25" s="14">
        <v>605391.30000000005</v>
      </c>
      <c r="E25" s="12">
        <f t="shared" si="0"/>
        <v>0.42195550960955802</v>
      </c>
      <c r="F25" s="11">
        <v>472695.7</v>
      </c>
      <c r="G25" s="13">
        <f t="shared" si="1"/>
        <v>1.2807209796915859</v>
      </c>
      <c r="I25" s="9"/>
      <c r="J25" s="9"/>
      <c r="K25" s="9"/>
      <c r="L25" s="9"/>
    </row>
    <row r="26" spans="1:12" ht="67.5" customHeight="1" x14ac:dyDescent="0.35">
      <c r="A26" s="8" t="s">
        <v>20</v>
      </c>
      <c r="B26" s="4" t="s">
        <v>34</v>
      </c>
      <c r="C26" s="11">
        <v>950057.4</v>
      </c>
      <c r="D26" s="14">
        <v>546834</v>
      </c>
      <c r="E26" s="12">
        <f t="shared" si="0"/>
        <v>0.57557995969506681</v>
      </c>
      <c r="F26" s="11">
        <v>46268.3</v>
      </c>
      <c r="G26" s="13">
        <f>IFERROR(D26/F26,"-")</f>
        <v>11.818761441418854</v>
      </c>
      <c r="I26" s="9"/>
      <c r="J26" s="9"/>
      <c r="K26" s="9"/>
      <c r="L26" s="9"/>
    </row>
    <row r="27" spans="1:12" ht="45.75" customHeight="1" x14ac:dyDescent="0.35">
      <c r="A27" s="8" t="s">
        <v>21</v>
      </c>
      <c r="B27" s="4" t="s">
        <v>45</v>
      </c>
      <c r="C27" s="11">
        <v>26686.799999999999</v>
      </c>
      <c r="D27" s="14">
        <v>19626.7</v>
      </c>
      <c r="E27" s="12">
        <f t="shared" si="0"/>
        <v>0.73544598827884955</v>
      </c>
      <c r="F27" s="11">
        <v>24034.3</v>
      </c>
      <c r="G27" s="13">
        <f t="shared" si="1"/>
        <v>0.81661209188534722</v>
      </c>
      <c r="I27" s="9"/>
      <c r="J27" s="9"/>
      <c r="K27" s="9"/>
      <c r="L27" s="9"/>
    </row>
    <row r="28" spans="1:12" ht="66.75" customHeight="1" x14ac:dyDescent="0.35">
      <c r="A28" s="8" t="s">
        <v>44</v>
      </c>
      <c r="B28" s="4" t="s">
        <v>43</v>
      </c>
      <c r="C28" s="11">
        <v>0</v>
      </c>
      <c r="D28" s="14">
        <v>0</v>
      </c>
      <c r="E28" s="12" t="str">
        <f t="shared" si="0"/>
        <v>-</v>
      </c>
      <c r="F28" s="11">
        <v>3328.1</v>
      </c>
      <c r="G28" s="13">
        <f t="shared" si="1"/>
        <v>0</v>
      </c>
      <c r="I28" s="9"/>
      <c r="J28" s="9"/>
      <c r="K28" s="9"/>
      <c r="L28" s="9"/>
    </row>
    <row r="29" spans="1:12" x14ac:dyDescent="0.35">
      <c r="A29" s="3"/>
      <c r="B29" s="5" t="s">
        <v>3</v>
      </c>
      <c r="C29" s="15">
        <f>SUM(C4:C28)</f>
        <v>102282585.30000001</v>
      </c>
      <c r="D29" s="15">
        <f>SUM(D4:D28)</f>
        <v>43396148.70000001</v>
      </c>
      <c r="E29" s="12">
        <f t="shared" si="0"/>
        <v>0.42427700250943895</v>
      </c>
      <c r="F29" s="15">
        <f>SUM(F4:F28)</f>
        <v>41677856.799999997</v>
      </c>
      <c r="G29" s="13">
        <f t="shared" si="1"/>
        <v>1.0412279332943055</v>
      </c>
    </row>
    <row r="30" spans="1:12" x14ac:dyDescent="0.35">
      <c r="A30" s="3"/>
      <c r="B30" s="6" t="s">
        <v>4</v>
      </c>
      <c r="C30" s="11">
        <v>146545.4</v>
      </c>
      <c r="D30" s="14">
        <v>25471.4</v>
      </c>
      <c r="E30" s="12">
        <f t="shared" si="0"/>
        <v>0.17381234757283409</v>
      </c>
      <c r="F30" s="14">
        <v>0</v>
      </c>
      <c r="G30" s="13" t="str">
        <f t="shared" si="1"/>
        <v>-</v>
      </c>
    </row>
    <row r="31" spans="1:12" x14ac:dyDescent="0.35">
      <c r="A31" s="3"/>
      <c r="B31" s="5" t="s">
        <v>5</v>
      </c>
      <c r="C31" s="15">
        <f>C29+C30</f>
        <v>102429130.70000002</v>
      </c>
      <c r="D31" s="15">
        <f>D29+D30</f>
        <v>43421620.100000009</v>
      </c>
      <c r="E31" s="12">
        <f t="shared" si="0"/>
        <v>0.42391866262319067</v>
      </c>
      <c r="F31" s="15">
        <f>F29+F30</f>
        <v>41677856.799999997</v>
      </c>
      <c r="G31" s="13">
        <f t="shared" si="1"/>
        <v>1.0418390827620487</v>
      </c>
    </row>
  </sheetData>
  <autoFilter ref="A3:G31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4294967294" verticalDpi="4294967294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2024-08-27T08:24:40Z</dcterms:modified>
</cp:coreProperties>
</file>