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1180" windowHeight="10130"/>
  </bookViews>
  <sheets>
    <sheet name="01.04.2024" sheetId="6" r:id="rId1"/>
  </sheets>
  <definedNames>
    <definedName name="_xlnm.Print_Area" localSheetId="0">'01.04.2024'!$A$1:$H$13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6" l="1"/>
  <c r="E5" i="6" l="1"/>
  <c r="C5" i="6" l="1"/>
  <c r="G7" i="6" l="1"/>
  <c r="G8" i="6"/>
  <c r="G9" i="6"/>
  <c r="G6" i="6"/>
  <c r="F9" i="6"/>
  <c r="F6" i="6" l="1"/>
  <c r="G5" i="6"/>
  <c r="H7" i="6"/>
  <c r="F7" i="6"/>
  <c r="F8" i="6"/>
  <c r="F5" i="6" l="1"/>
  <c r="D9" i="6"/>
  <c r="D8" i="6"/>
  <c r="D7" i="6"/>
  <c r="D6" i="6"/>
  <c r="H5" i="6"/>
  <c r="D5" i="6" l="1"/>
</calcChain>
</file>

<file path=xl/sharedStrings.xml><?xml version="1.0" encoding="utf-8"?>
<sst xmlns="http://schemas.openxmlformats.org/spreadsheetml/2006/main" count="36" uniqueCount="23">
  <si>
    <t>Бюджетные кредиты, привлеченные от других бюджетов бюджетной системы Российской Федерации</t>
  </si>
  <si>
    <t>Кредиты, полученные от кредитных организаций, иностранных банков и международных финансовых  организаций</t>
  </si>
  <si>
    <t xml:space="preserve">Государственные гарантии </t>
  </si>
  <si>
    <t>№ п/п</t>
  </si>
  <si>
    <t>Государственные ценные бумаги Чувашской Республики</t>
  </si>
  <si>
    <t>Государственный внутренний долг Чувашской Республики - всего</t>
  </si>
  <si>
    <t>Наименование показателя</t>
  </si>
  <si>
    <t>млн. руб.</t>
  </si>
  <si>
    <t>%</t>
  </si>
  <si>
    <t>×</t>
  </si>
  <si>
    <t>1.1</t>
  </si>
  <si>
    <t>1.2</t>
  </si>
  <si>
    <t>1.3</t>
  </si>
  <si>
    <t>1.4</t>
  </si>
  <si>
    <t>Государственный внешний долг Чувашской Республики - всего</t>
  </si>
  <si>
    <t>Расходы на обслуживание государственного долга за отчетный период</t>
  </si>
  <si>
    <t>Уровень государственного долга, в % к налоговым и неналоговым доходам</t>
  </si>
  <si>
    <t>х</t>
  </si>
  <si>
    <t>-</t>
  </si>
  <si>
    <t>Сведения об объеме государственного долга Чувашской Республики по состоянию на 1 апреля 2024 года</t>
  </si>
  <si>
    <t>По состоянию 
на 1 января 2024 года</t>
  </si>
  <si>
    <t>По состоянию 
на 1 апреля 2024 года</t>
  </si>
  <si>
    <t>Отклонение 
к 1 января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</si>
</sst>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11">
    <font>
      <sz val="11"/>
      <color theme="1"/>
      <name val="Calibri"/>
      <family val="2"/>
      <charset val="204"/>
      <scheme val="minor"/>
    </font>
    <font>
      <b/>
      <sz val="12"/>
      <color theme="1"/>
      <name val="TimesET"/>
    </font>
    <font>
      <sz val="12"/>
      <color theme="1"/>
      <name val="TimesET"/>
    </font>
    <font>
      <b/>
      <sz val="22"/>
      <name val="TimesET"/>
    </font>
    <font>
      <sz val="11"/>
      <color theme="1"/>
      <name val="TimesET"/>
    </font>
    <font>
      <b/>
      <sz val="12"/>
      <color theme="1"/>
      <name val="Times New Roman"/>
      <family val="1"/>
      <charset val="204"/>
    </font>
    <font>
      <b/>
      <sz val="12"/>
      <name val="TimesET"/>
    </font>
    <font>
      <b/>
      <sz val="18"/>
      <name val="TimesET"/>
    </font>
    <font>
      <i/>
      <sz val="12"/>
      <color theme="1"/>
      <name val="TimesET"/>
    </font>
    <font>
      <sz val="12"/>
      <color theme="1"/>
      <name val="Calibri"/>
      <family val="2"/>
      <charset val="204"/>
    </font>
    <font>
      <b/>
      <sz val="10"/>
      <color rgb="FF000000"/>
      <name val="Arial CYR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" fontId="10" fillId="2" borderId="7">
      <alignment horizontal="right" vertical="top" shrinkToFit="1"/>
    </xf>
  </cellStyleXfs>
  <cellXfs count="25">
    <xf numFmtId="0" fontId="0" fillId="0" borderId="0" xfId="0"/>
    <xf numFmtId="0" fontId="3" fillId="0" borderId="0" xfId="0" applyFont="1" applyBorder="1" applyAlignment="1">
      <alignment horizontal="center" vertical="center" wrapText="1"/>
    </xf>
    <xf numFmtId="0" fontId="4" fillId="0" borderId="0" xfId="0" applyFont="1"/>
    <xf numFmtId="164" fontId="4" fillId="0" borderId="0" xfId="0" applyNumberFormat="1" applyFont="1"/>
    <xf numFmtId="0" fontId="1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164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 indent="1"/>
    </xf>
    <xf numFmtId="0" fontId="2" fillId="0" borderId="1" xfId="0" applyFont="1" applyFill="1" applyBorder="1" applyAlignment="1">
      <alignment horizontal="left" vertical="center" wrapText="1" inden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Fill="1"/>
    <xf numFmtId="165" fontId="2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</cellXfs>
  <cellStyles count="2">
    <cellStyle name="xl40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4"/>
  <sheetViews>
    <sheetView tabSelected="1" view="pageBreakPreview" zoomScale="70" zoomScaleNormal="100" zoomScaleSheetLayoutView="70" workbookViewId="0">
      <selection activeCell="K5" sqref="K5"/>
    </sheetView>
  </sheetViews>
  <sheetFormatPr defaultColWidth="9.1796875" defaultRowHeight="14"/>
  <cols>
    <col min="1" max="1" width="9.54296875" style="2" bestFit="1" customWidth="1"/>
    <col min="2" max="2" width="63.81640625" style="2" customWidth="1"/>
    <col min="3" max="3" width="20" style="2" customWidth="1"/>
    <col min="4" max="4" width="15.7265625" style="2" customWidth="1"/>
    <col min="5" max="5" width="18.453125" style="2" customWidth="1"/>
    <col min="6" max="6" width="15.1796875" style="2" customWidth="1"/>
    <col min="7" max="7" width="17" style="2" customWidth="1"/>
    <col min="8" max="8" width="17.54296875" style="2" customWidth="1"/>
    <col min="9" max="16384" width="9.1796875" style="2"/>
  </cols>
  <sheetData>
    <row r="1" spans="1:26" ht="78.75" customHeight="1">
      <c r="A1" s="19" t="s">
        <v>19</v>
      </c>
      <c r="B1" s="19"/>
      <c r="C1" s="19"/>
      <c r="D1" s="19"/>
      <c r="E1" s="19"/>
      <c r="F1" s="19"/>
      <c r="G1" s="19"/>
      <c r="H1" s="19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5">
      <c r="E2" s="5"/>
      <c r="F2" s="5"/>
    </row>
    <row r="3" spans="1:26" ht="51.75" customHeight="1">
      <c r="A3" s="23" t="s">
        <v>3</v>
      </c>
      <c r="B3" s="23" t="s">
        <v>6</v>
      </c>
      <c r="C3" s="17" t="s">
        <v>20</v>
      </c>
      <c r="D3" s="18"/>
      <c r="E3" s="17" t="s">
        <v>21</v>
      </c>
      <c r="F3" s="18"/>
      <c r="G3" s="17" t="s">
        <v>22</v>
      </c>
      <c r="H3" s="18"/>
    </row>
    <row r="4" spans="1:26" ht="22.5" customHeight="1">
      <c r="A4" s="24"/>
      <c r="B4" s="24"/>
      <c r="C4" s="4" t="s">
        <v>7</v>
      </c>
      <c r="D4" s="4" t="s">
        <v>8</v>
      </c>
      <c r="E4" s="4" t="s">
        <v>7</v>
      </c>
      <c r="F4" s="4" t="s">
        <v>8</v>
      </c>
      <c r="G4" s="4" t="s">
        <v>7</v>
      </c>
      <c r="H4" s="4" t="s">
        <v>8</v>
      </c>
    </row>
    <row r="5" spans="1:26" ht="43.5" customHeight="1">
      <c r="A5" s="7">
        <v>1</v>
      </c>
      <c r="B5" s="8" t="s">
        <v>5</v>
      </c>
      <c r="C5" s="11">
        <f>C6+C7+C8+C9</f>
        <v>17268.8</v>
      </c>
      <c r="D5" s="11">
        <f>SUM(D6:D9)</f>
        <v>100.00000000000001</v>
      </c>
      <c r="E5" s="11">
        <f>E7+E9</f>
        <v>15964.7</v>
      </c>
      <c r="F5" s="11">
        <f>SUM(F6:F9)</f>
        <v>100</v>
      </c>
      <c r="G5" s="11">
        <f>G6+G7+G8+G9</f>
        <v>-1304.1000000000004</v>
      </c>
      <c r="H5" s="6">
        <f>G5/C5*100</f>
        <v>-7.5517696655239526</v>
      </c>
    </row>
    <row r="6" spans="1:26" ht="45.75" customHeight="1">
      <c r="A6" s="9" t="s">
        <v>10</v>
      </c>
      <c r="B6" s="10" t="s">
        <v>4</v>
      </c>
      <c r="C6" s="6">
        <v>0</v>
      </c>
      <c r="D6" s="6">
        <f>C6/C5*100</f>
        <v>0</v>
      </c>
      <c r="E6" s="6">
        <v>0</v>
      </c>
      <c r="F6" s="6">
        <f>E6/E5*100</f>
        <v>0</v>
      </c>
      <c r="G6" s="6">
        <f>E6-C6</f>
        <v>0</v>
      </c>
      <c r="H6" s="6">
        <v>0</v>
      </c>
    </row>
    <row r="7" spans="1:26" ht="69.75" customHeight="1">
      <c r="A7" s="9" t="s">
        <v>11</v>
      </c>
      <c r="B7" s="10" t="s">
        <v>0</v>
      </c>
      <c r="C7" s="6">
        <v>13230</v>
      </c>
      <c r="D7" s="6">
        <f>C7/C5*100</f>
        <v>76.612156027054581</v>
      </c>
      <c r="E7" s="6">
        <v>11926.5</v>
      </c>
      <c r="F7" s="6">
        <f>E7/E5*100</f>
        <v>74.705443885572549</v>
      </c>
      <c r="G7" s="6">
        <f t="shared" ref="G7:G9" si="0">E7-C7</f>
        <v>-1303.5</v>
      </c>
      <c r="H7" s="6">
        <f>G7/C7*100</f>
        <v>-9.8526077097505667</v>
      </c>
    </row>
    <row r="8" spans="1:26" ht="66.75" customHeight="1">
      <c r="A8" s="9" t="s">
        <v>12</v>
      </c>
      <c r="B8" s="10" t="s">
        <v>1</v>
      </c>
      <c r="C8" s="6">
        <v>0</v>
      </c>
      <c r="D8" s="6">
        <f>C8/C5*100</f>
        <v>0</v>
      </c>
      <c r="E8" s="6">
        <v>0</v>
      </c>
      <c r="F8" s="6">
        <f>E8/E5*100</f>
        <v>0</v>
      </c>
      <c r="G8" s="6">
        <f t="shared" si="0"/>
        <v>0</v>
      </c>
      <c r="H8" s="6">
        <v>0</v>
      </c>
    </row>
    <row r="9" spans="1:26" ht="42" customHeight="1">
      <c r="A9" s="9" t="s">
        <v>13</v>
      </c>
      <c r="B9" s="10" t="s">
        <v>2</v>
      </c>
      <c r="C9" s="6">
        <v>4038.8</v>
      </c>
      <c r="D9" s="6">
        <f>C9/C5*100</f>
        <v>23.387843972945429</v>
      </c>
      <c r="E9" s="6">
        <v>4038.2</v>
      </c>
      <c r="F9" s="6">
        <f>E9/E5*100</f>
        <v>25.294556114427451</v>
      </c>
      <c r="G9" s="6">
        <f t="shared" si="0"/>
        <v>-0.6000000000003638</v>
      </c>
      <c r="H9" s="6" t="s">
        <v>18</v>
      </c>
    </row>
    <row r="10" spans="1:26" ht="42" customHeight="1">
      <c r="A10" s="10"/>
      <c r="B10" s="10" t="s">
        <v>15</v>
      </c>
      <c r="C10" s="6">
        <v>73.599999999999994</v>
      </c>
      <c r="D10" s="13" t="s">
        <v>9</v>
      </c>
      <c r="E10" s="6">
        <v>0.9</v>
      </c>
      <c r="F10" s="13" t="s">
        <v>9</v>
      </c>
      <c r="G10" s="13" t="s">
        <v>9</v>
      </c>
      <c r="H10" s="13" t="s">
        <v>9</v>
      </c>
    </row>
    <row r="11" spans="1:26" ht="42" customHeight="1">
      <c r="A11" s="10"/>
      <c r="B11" s="10" t="s">
        <v>16</v>
      </c>
      <c r="C11" s="16" t="s">
        <v>17</v>
      </c>
      <c r="D11" s="16">
        <v>0.314</v>
      </c>
      <c r="E11" s="16" t="s">
        <v>17</v>
      </c>
      <c r="F11" s="16">
        <f>E5/55029.5275</f>
        <v>0.29011152240040589</v>
      </c>
      <c r="G11" s="13" t="s">
        <v>9</v>
      </c>
      <c r="H11" s="13" t="s">
        <v>9</v>
      </c>
    </row>
    <row r="12" spans="1:26" ht="26.25" customHeight="1">
      <c r="A12" s="20"/>
      <c r="B12" s="21"/>
      <c r="C12" s="21"/>
      <c r="D12" s="21"/>
      <c r="E12" s="22"/>
      <c r="F12" s="14"/>
      <c r="G12" s="15"/>
      <c r="H12" s="15"/>
    </row>
    <row r="13" spans="1:26" ht="38.25" customHeight="1">
      <c r="A13" s="7">
        <v>2</v>
      </c>
      <c r="B13" s="8" t="s">
        <v>14</v>
      </c>
      <c r="C13" s="12">
        <v>0</v>
      </c>
      <c r="D13" s="13" t="s">
        <v>9</v>
      </c>
      <c r="E13" s="12">
        <v>0</v>
      </c>
      <c r="F13" s="13" t="s">
        <v>9</v>
      </c>
      <c r="G13" s="12">
        <v>0</v>
      </c>
      <c r="H13" s="13" t="s">
        <v>9</v>
      </c>
    </row>
    <row r="14" spans="1:26">
      <c r="C14" s="3"/>
      <c r="D14" s="3"/>
      <c r="E14" s="3"/>
      <c r="F14" s="3"/>
    </row>
  </sheetData>
  <mergeCells count="7">
    <mergeCell ref="G3:H3"/>
    <mergeCell ref="A1:H1"/>
    <mergeCell ref="A12:E12"/>
    <mergeCell ref="A3:A4"/>
    <mergeCell ref="B3:B4"/>
    <mergeCell ref="C3:D3"/>
    <mergeCell ref="E3:F3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01.04.2024</vt:lpstr>
      <vt:lpstr>'01.04.2024'!Область_печати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Якимова Ольга Александровна</dc:creator>
  <cp:lastModifiedBy>Смирнов Игорь Николаевич</cp:lastModifiedBy>
  <cp:lastPrinted>2022-08-26T05:46:15Z</cp:lastPrinted>
  <dcterms:created xsi:type="dcterms:W3CDTF">2015-10-09T11:11:38Z</dcterms:created>
  <dcterms:modified xsi:type="dcterms:W3CDTF">2024-05-22T13:27:56Z</dcterms:modified>
</cp:coreProperties>
</file>