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C31" i="6" l="1"/>
  <c r="C8" i="6"/>
  <c r="C7" i="6" s="1"/>
  <c r="C6" i="6" s="1"/>
  <c r="D8" i="6" l="1"/>
  <c r="D7" i="6" s="1"/>
  <c r="D6" i="6" s="1"/>
  <c r="G27" i="6" l="1"/>
  <c r="G21" i="6" l="1"/>
  <c r="G19" i="6"/>
  <c r="E19" i="6" l="1"/>
  <c r="G35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2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2" i="6"/>
  <c r="E33" i="6"/>
  <c r="E34" i="6"/>
  <c r="E35" i="6"/>
  <c r="E6" i="6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<sst xmlns="http://schemas.openxmlformats.org/spreadsheetml/2006/main" count="62" uniqueCount="62">
  <si>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</si>
  <si>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</si>
  <si>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</si>
  <si>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</si>
  <si>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</si>
  <si>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</si>
  <si>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</si>
  <si>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</si>
  <si>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</si>
  <si>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</si>
  <si>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</si>
  <si>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</si>
  <si>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</si>
  <si>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</si>
  <si>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</si>
  <si>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</si>
  <si>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</si>
  <si>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</si>
  <si>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</si>
  <si>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</si>
  <si>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</si>
  <si>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</si>
  <si>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</si>
  <si>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</si>
  <si>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</si>
  <si>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</si>
  <si>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</si>
  <si>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</si>
  <si>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</si>
  <si>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</si>
  <si>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</si>
  <si>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</si>
  <si>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</si>
  <si>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</si>
  <si>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</si>
  <si>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</si>
  <si>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</si>
  <si>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</si>
  <si>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</si>
  <si>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</si>
  <si>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</si>
  <si>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</si>
  <si>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</si>
  <si>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</si>
  <si>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</si>
  <si>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</si>
  <si>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</si>
  <si>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</si>
  <si>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</si>
  <si>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</si>
  <si>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</si>
  <si>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</si>
  <si>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</si>
  <si>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2 02 10000 00 0000 150</t>
  </si>
  <si>
    <t>2 02 20000 00 0000 150</t>
  </si>
  <si>
    <t>2 02 30000 00 0000 150</t>
  </si>
  <si>
    <t>2 02 40000 00 0000 150</t>
  </si>
  <si>
    <t>Фактически исполнено по состоянию на 01.04.2023, тыс. руб.</t>
  </si>
  <si>
    <t>% исполнения годового плана по состоянию на 01.04.2024</t>
  </si>
  <si>
    <t>Фактически исполнено по состоянию на 01.04.2024, тыс. руб.</t>
  </si>
  <si>
    <t>Сведения об исполнении доходов республиканского бюджета Чувашской Республики по состоянию на 01.04.2024</t>
  </si>
  <si>
    <t>Утвержденные бюджетные назначения согласно закону ЧР от 30.11.2023 № 89 
(ред. от 29.03.2024),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</si>
</sst>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60</v>
      </c>
      <c r="B1" s="33"/>
      <c r="C1" s="33"/>
      <c r="D1" s="33"/>
      <c r="E1" s="33"/>
      <c r="F1" s="33"/>
      <c r="G1" s="33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2" t="s">
        <v>21</v>
      </c>
      <c r="B3" s="32" t="s">
        <v>1</v>
      </c>
      <c r="C3" s="32" t="s">
        <v>61</v>
      </c>
      <c r="D3" s="32" t="s">
        <v>59</v>
      </c>
      <c r="E3" s="32" t="s">
        <v>58</v>
      </c>
      <c r="F3" s="32" t="s">
        <v>57</v>
      </c>
      <c r="G3" s="32" t="s">
        <v>44</v>
      </c>
      <c r="H3" s="30"/>
    </row>
    <row r="4" spans="1:8" s="2" customFormat="1" ht="66.5" customHeight="1" x14ac:dyDescent="0.35">
      <c r="A4" s="32"/>
      <c r="B4" s="32"/>
      <c r="C4" s="32"/>
      <c r="D4" s="32"/>
      <c r="E4" s="32"/>
      <c r="F4" s="32"/>
      <c r="G4" s="32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96165578.099999994</v>
      </c>
      <c r="D6" s="4">
        <f>D7+D30</f>
        <v>25611682.799999997</v>
      </c>
      <c r="E6" s="4">
        <f>D6/C6*100</f>
        <v>26.632900572143491</v>
      </c>
      <c r="F6" s="4">
        <v>23638351.699999996</v>
      </c>
      <c r="G6" s="4">
        <f>D6/F6*100</f>
        <v>108.34800634597548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f>C8+C29</f>
        <v>57104546.599999994</v>
      </c>
      <c r="D7" s="4">
        <f>D8+D29</f>
        <v>12823007.6</v>
      </c>
      <c r="E7" s="4">
        <f t="shared" ref="E7:E35" si="0">D7/C7*100</f>
        <v>22.455318119976109</v>
      </c>
      <c r="F7" s="4">
        <v>10525877.599999998</v>
      </c>
      <c r="G7" s="4">
        <f t="shared" ref="G7:G35" si="1">D7/F7*100</f>
        <v>121.8236434746306</v>
      </c>
      <c r="H7" s="27"/>
    </row>
    <row r="8" spans="1:8" s="5" customFormat="1" x14ac:dyDescent="0.3">
      <c r="A8" s="3"/>
      <c r="B8" s="3" t="s">
        <v>3</v>
      </c>
      <c r="C8" s="4">
        <f>C9+C12+C16+C20+C24+C27</f>
        <v>52475247.199999996</v>
      </c>
      <c r="D8" s="4">
        <f>D9+D12+D16+D20+D24+D27</f>
        <v>11923006.6</v>
      </c>
      <c r="E8" s="4">
        <f t="shared" si="0"/>
        <v>22.721201397218003</v>
      </c>
      <c r="F8" s="4">
        <v>10111051.999999998</v>
      </c>
      <c r="G8" s="4">
        <f t="shared" si="1"/>
        <v>117.92053487609402</v>
      </c>
      <c r="H8" s="27"/>
    </row>
    <row r="9" spans="1:8" s="8" customFormat="1" ht="28" x14ac:dyDescent="0.3">
      <c r="A9" s="25" t="s">
        <v>31</v>
      </c>
      <c r="B9" s="6" t="s">
        <v>4</v>
      </c>
      <c r="C9" s="7">
        <v>35426088</v>
      </c>
      <c r="D9" s="7">
        <v>8345634.5</v>
      </c>
      <c r="E9" s="7">
        <f t="shared" si="0"/>
        <v>23.557877742526919</v>
      </c>
      <c r="F9" s="7">
        <v>6586491.0999999996</v>
      </c>
      <c r="G9" s="7">
        <f t="shared" si="1"/>
        <v>126.70835461995841</v>
      </c>
      <c r="H9" s="12"/>
    </row>
    <row r="10" spans="1:8" x14ac:dyDescent="0.3">
      <c r="A10" s="17" t="s">
        <v>32</v>
      </c>
      <c r="B10" s="22" t="s">
        <v>5</v>
      </c>
      <c r="C10" s="11">
        <v>17208452</v>
      </c>
      <c r="D10" s="11">
        <v>5269104.3</v>
      </c>
      <c r="E10" s="11">
        <f t="shared" si="0"/>
        <v>30.619281153237953</v>
      </c>
      <c r="F10" s="11">
        <v>4782019.0999999996</v>
      </c>
      <c r="G10" s="11">
        <f t="shared" si="1"/>
        <v>110.18576441905053</v>
      </c>
    </row>
    <row r="11" spans="1:8" x14ac:dyDescent="0.3">
      <c r="A11" s="17" t="s">
        <v>33</v>
      </c>
      <c r="B11" s="22" t="s">
        <v>6</v>
      </c>
      <c r="C11" s="11">
        <v>18217636</v>
      </c>
      <c r="D11" s="11">
        <v>3076530.2</v>
      </c>
      <c r="E11" s="11">
        <f t="shared" si="0"/>
        <v>16.887647771642818</v>
      </c>
      <c r="F11" s="11">
        <v>1804472</v>
      </c>
      <c r="G11" s="11">
        <f t="shared" si="1"/>
        <v>170.49475968593583</v>
      </c>
    </row>
    <row r="12" spans="1:8" ht="70" x14ac:dyDescent="0.3">
      <c r="A12" s="25" t="s">
        <v>34</v>
      </c>
      <c r="B12" s="6" t="s">
        <v>25</v>
      </c>
      <c r="C12" s="7">
        <v>7443635.4000000004</v>
      </c>
      <c r="D12" s="7">
        <v>1741465.6000000001</v>
      </c>
      <c r="E12" s="7">
        <f t="shared" si="0"/>
        <v>23.395364044832178</v>
      </c>
      <c r="F12" s="7">
        <v>1702508.9</v>
      </c>
      <c r="G12" s="7">
        <f t="shared" si="1"/>
        <v>102.28819361825363</v>
      </c>
    </row>
    <row r="13" spans="1:8" s="8" customFormat="1" ht="56" x14ac:dyDescent="0.3">
      <c r="A13" s="6" t="s">
        <v>35</v>
      </c>
      <c r="B13" s="6" t="s">
        <v>7</v>
      </c>
      <c r="C13" s="7">
        <v>7443635.4000000004</v>
      </c>
      <c r="D13" s="7">
        <v>1741465.6000000001</v>
      </c>
      <c r="E13" s="7">
        <f t="shared" si="0"/>
        <v>23.395364044832178</v>
      </c>
      <c r="F13" s="7">
        <v>1702508.9</v>
      </c>
      <c r="G13" s="7">
        <f t="shared" si="1"/>
        <v>102.28819361825363</v>
      </c>
      <c r="H13" s="12"/>
    </row>
    <row r="14" spans="1:8" s="21" customFormat="1" ht="27.65" customHeight="1" x14ac:dyDescent="0.3">
      <c r="A14" s="19"/>
      <c r="B14" s="19" t="s">
        <v>8</v>
      </c>
      <c r="C14" s="20">
        <v>1574857</v>
      </c>
      <c r="D14" s="20">
        <v>337984.1</v>
      </c>
      <c r="E14" s="20">
        <f t="shared" si="0"/>
        <v>21.461256482334583</v>
      </c>
      <c r="F14" s="20">
        <v>352878.4</v>
      </c>
      <c r="G14" s="20">
        <f t="shared" si="1"/>
        <v>95.779197593278582</v>
      </c>
      <c r="H14" s="31"/>
    </row>
    <row r="15" spans="1:8" s="21" customFormat="1" ht="13.9" customHeight="1" x14ac:dyDescent="0.3">
      <c r="A15" s="19"/>
      <c r="B15" s="19" t="s">
        <v>9</v>
      </c>
      <c r="C15" s="20">
        <v>4476373</v>
      </c>
      <c r="D15" s="20">
        <v>1138367.8</v>
      </c>
      <c r="E15" s="20">
        <f t="shared" si="0"/>
        <v>25.430584091182752</v>
      </c>
      <c r="F15" s="20">
        <v>1019838.6</v>
      </c>
      <c r="G15" s="20">
        <f t="shared" si="1"/>
        <v>111.62234886971332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v>5117702</v>
      </c>
      <c r="D16" s="7">
        <v>789280.2</v>
      </c>
      <c r="E16" s="7">
        <f t="shared" si="0"/>
        <v>15.422550980889469</v>
      </c>
      <c r="F16" s="7">
        <v>706229.70000000007</v>
      </c>
      <c r="G16" s="7">
        <f t="shared" si="1"/>
        <v>111.75970084520657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4886016</v>
      </c>
      <c r="D17" s="11">
        <v>724522.1</v>
      </c>
      <c r="E17" s="11">
        <f t="shared" si="0"/>
        <v>14.828483983679137</v>
      </c>
      <c r="F17" s="11">
        <v>668704.80000000005</v>
      </c>
      <c r="G17" s="11">
        <f t="shared" si="1"/>
        <v>108.34707631827973</v>
      </c>
    </row>
    <row r="18" spans="1:8" ht="41.5" customHeight="1" x14ac:dyDescent="0.3">
      <c r="A18" s="13" t="s">
        <v>42</v>
      </c>
      <c r="B18" s="13" t="s">
        <v>43</v>
      </c>
      <c r="C18" s="11">
        <v>0</v>
      </c>
      <c r="D18" s="11">
        <v>0</v>
      </c>
      <c r="E18" s="11"/>
      <c r="F18" s="11">
        <v>0</v>
      </c>
      <c r="G18" s="11"/>
    </row>
    <row r="19" spans="1:8" ht="41.5" customHeight="1" x14ac:dyDescent="0.3">
      <c r="A19" s="13" t="s">
        <v>51</v>
      </c>
      <c r="B19" s="13" t="s">
        <v>52</v>
      </c>
      <c r="C19" s="11">
        <v>231686</v>
      </c>
      <c r="D19" s="11">
        <v>64758.1</v>
      </c>
      <c r="E19" s="11">
        <f t="shared" si="0"/>
        <v>27.95080410555666</v>
      </c>
      <c r="F19" s="11">
        <v>37524.9</v>
      </c>
      <c r="G19" s="11">
        <f t="shared" si="1"/>
        <v>172.57367774464421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v>4331695</v>
      </c>
      <c r="D20" s="7">
        <v>1011800.3</v>
      </c>
      <c r="E20" s="7">
        <f t="shared" si="0"/>
        <v>23.358068839103403</v>
      </c>
      <c r="F20" s="7">
        <v>1080174.1000000001</v>
      </c>
      <c r="G20" s="7">
        <f t="shared" si="1"/>
        <v>93.670112993822002</v>
      </c>
      <c r="H20" s="12"/>
    </row>
    <row r="21" spans="1:8" x14ac:dyDescent="0.3">
      <c r="A21" s="13" t="s">
        <v>39</v>
      </c>
      <c r="B21" s="22" t="s">
        <v>13</v>
      </c>
      <c r="C21" s="11">
        <v>3232858</v>
      </c>
      <c r="D21" s="11">
        <v>904615.4</v>
      </c>
      <c r="E21" s="11">
        <f t="shared" si="0"/>
        <v>27.981909505459257</v>
      </c>
      <c r="F21" s="11">
        <v>1002775.8</v>
      </c>
      <c r="G21" s="11">
        <f t="shared" si="1"/>
        <v>90.211131939961049</v>
      </c>
    </row>
    <row r="22" spans="1:8" ht="13.9" customHeight="1" x14ac:dyDescent="0.3">
      <c r="A22" s="13" t="s">
        <v>40</v>
      </c>
      <c r="B22" s="22" t="s">
        <v>14</v>
      </c>
      <c r="C22" s="11">
        <v>1098837</v>
      </c>
      <c r="D22" s="11">
        <v>107184.9</v>
      </c>
      <c r="E22" s="11">
        <f t="shared" si="0"/>
        <v>9.7543948738529913</v>
      </c>
      <c r="F22" s="11">
        <v>77398.3</v>
      </c>
      <c r="G22" s="11">
        <f t="shared" si="1"/>
        <v>138.48482460209073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>
        <v>0</v>
      </c>
      <c r="E23" s="11"/>
      <c r="F23" s="11">
        <v>0</v>
      </c>
      <c r="G23" s="11"/>
    </row>
    <row r="24" spans="1:8" ht="60.75" customHeight="1" x14ac:dyDescent="0.3">
      <c r="A24" s="25" t="s">
        <v>45</v>
      </c>
      <c r="B24" s="6" t="s">
        <v>46</v>
      </c>
      <c r="C24" s="7">
        <v>221</v>
      </c>
      <c r="D24" s="7">
        <v>393.3</v>
      </c>
      <c r="E24" s="7"/>
      <c r="F24" s="7">
        <v>0</v>
      </c>
      <c r="G24" s="7"/>
    </row>
    <row r="25" spans="1:8" ht="28" x14ac:dyDescent="0.3">
      <c r="A25" s="13" t="s">
        <v>47</v>
      </c>
      <c r="B25" s="13" t="s">
        <v>49</v>
      </c>
      <c r="C25" s="11">
        <v>0</v>
      </c>
      <c r="D25" s="11">
        <v>393.3</v>
      </c>
      <c r="E25" s="11"/>
      <c r="F25" s="11">
        <v>0</v>
      </c>
      <c r="G25" s="11"/>
    </row>
    <row r="26" spans="1:8" ht="56" x14ac:dyDescent="0.3">
      <c r="A26" s="13" t="s">
        <v>48</v>
      </c>
      <c r="B26" s="13" t="s">
        <v>50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155905.79999999999</v>
      </c>
      <c r="D27" s="11">
        <v>34432.699999999997</v>
      </c>
      <c r="E27" s="11">
        <f t="shared" si="0"/>
        <v>22.085579882210922</v>
      </c>
      <c r="F27" s="11">
        <v>35648.199999999997</v>
      </c>
      <c r="G27" s="11">
        <f t="shared" si="1"/>
        <v>96.59029067386291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4629299.4000000004</v>
      </c>
      <c r="D29" s="4">
        <v>900001</v>
      </c>
      <c r="E29" s="4">
        <f t="shared" si="0"/>
        <v>19.441408347880891</v>
      </c>
      <c r="F29" s="4">
        <v>414825.6</v>
      </c>
      <c r="G29" s="4">
        <f t="shared" si="1"/>
        <v>216.95888585468208</v>
      </c>
      <c r="H29" s="27"/>
    </row>
    <row r="30" spans="1:8" s="5" customFormat="1" ht="27.65" customHeight="1" x14ac:dyDescent="0.3">
      <c r="A30" s="25" t="s">
        <v>28</v>
      </c>
      <c r="B30" s="9" t="s">
        <v>24</v>
      </c>
      <c r="C30" s="4">
        <v>39061031.5</v>
      </c>
      <c r="D30" s="4">
        <v>12788675.199999999</v>
      </c>
      <c r="E30" s="4">
        <f t="shared" si="0"/>
        <v>32.740239335461482</v>
      </c>
      <c r="F30" s="4">
        <v>13112474.1</v>
      </c>
      <c r="G30" s="4">
        <f t="shared" si="1"/>
        <v>97.530604083328555</v>
      </c>
      <c r="H30" s="27"/>
    </row>
    <row r="31" spans="1:8" s="5" customFormat="1" ht="70" x14ac:dyDescent="0.3">
      <c r="A31" s="25" t="s">
        <v>29</v>
      </c>
      <c r="B31" s="9" t="s">
        <v>26</v>
      </c>
      <c r="C31" s="7">
        <f>SUM(C32:C35)</f>
        <v>36548322.5</v>
      </c>
      <c r="D31" s="7">
        <v>9136901.3000000007</v>
      </c>
      <c r="E31" s="4">
        <f t="shared" si="0"/>
        <v>24.999509348206065</v>
      </c>
      <c r="F31" s="4">
        <v>11843475.800000001</v>
      </c>
      <c r="G31" s="4">
        <f t="shared" si="1"/>
        <v>77.147126859498456</v>
      </c>
      <c r="H31" s="27"/>
    </row>
    <row r="32" spans="1:8" s="8" customFormat="1" ht="28" x14ac:dyDescent="0.3">
      <c r="A32" s="24" t="s">
        <v>53</v>
      </c>
      <c r="B32" s="23" t="s">
        <v>27</v>
      </c>
      <c r="C32" s="7">
        <v>19939161.699999999</v>
      </c>
      <c r="D32" s="7">
        <v>4984790.4000000004</v>
      </c>
      <c r="E32" s="7">
        <f t="shared" si="0"/>
        <v>24.999999874618602</v>
      </c>
      <c r="F32" s="7">
        <v>5729574.5999999996</v>
      </c>
      <c r="G32" s="7">
        <f t="shared" si="1"/>
        <v>87.001055889908486</v>
      </c>
      <c r="H32" s="12"/>
    </row>
    <row r="33" spans="1:8" s="8" customFormat="1" ht="42" x14ac:dyDescent="0.3">
      <c r="A33" s="24" t="s">
        <v>54</v>
      </c>
      <c r="B33" s="23" t="s">
        <v>18</v>
      </c>
      <c r="C33" s="7">
        <v>14074344.6</v>
      </c>
      <c r="D33" s="7">
        <v>3526344.9</v>
      </c>
      <c r="E33" s="7">
        <f t="shared" si="0"/>
        <v>25.055126900900238</v>
      </c>
      <c r="F33" s="7">
        <v>4704918.5</v>
      </c>
      <c r="G33" s="7">
        <f t="shared" si="1"/>
        <v>74.950180327246898</v>
      </c>
      <c r="H33" s="12"/>
    </row>
    <row r="34" spans="1:8" s="8" customFormat="1" ht="42" x14ac:dyDescent="0.3">
      <c r="A34" s="24" t="s">
        <v>55</v>
      </c>
      <c r="B34" s="23" t="s">
        <v>19</v>
      </c>
      <c r="C34" s="7">
        <v>1755747.7</v>
      </c>
      <c r="D34" s="7">
        <v>412610.8</v>
      </c>
      <c r="E34" s="7">
        <f t="shared" si="0"/>
        <v>23.500574712414547</v>
      </c>
      <c r="F34" s="7">
        <v>385142.3</v>
      </c>
      <c r="G34" s="7">
        <f t="shared" si="1"/>
        <v>107.13203924886983</v>
      </c>
      <c r="H34" s="12"/>
    </row>
    <row r="35" spans="1:8" s="8" customFormat="1" x14ac:dyDescent="0.3">
      <c r="A35" s="24" t="s">
        <v>56</v>
      </c>
      <c r="B35" s="23" t="s">
        <v>20</v>
      </c>
      <c r="C35" s="7">
        <v>779068.5</v>
      </c>
      <c r="D35" s="7">
        <v>213155.20000000001</v>
      </c>
      <c r="E35" s="7">
        <f t="shared" si="0"/>
        <v>27.360264212967156</v>
      </c>
      <c r="F35" s="7">
        <v>1023840.4</v>
      </c>
      <c r="G35" s="7">
        <f t="shared" si="1"/>
        <v>20.819182364751381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2024-08-29T11:39:31Z</dcterms:modified>
</cp:coreProperties>
</file>