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90" yWindow="-80" windowWidth="17220" windowHeight="11020"/>
  </bookViews>
  <sheets>
    <sheet name="В4" sheetId="2" r:id="rId1"/>
  </sheets>
  <definedNames>
    <definedName name="_xlnm._FilterDatabase" localSheetId="0" hidden="1">В4!$A$4:$G$31</definedName>
    <definedName name="_xlnm.Print_Titles" localSheetId="0">В4!$4:$4</definedName>
  </definedNames>
  <calcPr calcId="145621"/>
</workbook>
</file>

<file path=xl/calcChain.xml><?xml version="1.0" encoding="utf-8"?>
<calcChain xmlns="http://schemas.openxmlformats.org/spreadsheetml/2006/main">
  <c r="G11" i="2" l="1"/>
  <c r="D29" i="2" l="1"/>
  <c r="C29" i="2"/>
  <c r="G12" i="2" l="1"/>
  <c r="G13" i="2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G5" i="2" l="1"/>
  <c r="D31" i="2" l="1"/>
  <c r="F29" i="2" l="1"/>
  <c r="F31" i="2" s="1"/>
  <c r="E5" i="2" l="1"/>
  <c r="G6" i="2" l="1"/>
  <c r="G7" i="2"/>
  <c r="G8" i="2"/>
  <c r="G9" i="2"/>
  <c r="G10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E29" i="2" l="1"/>
  <c r="G29" i="2" l="1"/>
  <c r="C31" i="2"/>
  <c r="E31" i="2" s="1"/>
  <c r="G31" i="2" l="1"/>
</calcChain>
</file>

<file path=xl/sharedStrings.xml><?xml version="1.0" encoding="utf-8"?>
<sst xmlns="http://schemas.openxmlformats.org/spreadsheetml/2006/main" count="59" uniqueCount="59">
  <si>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</si>
  <si>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</si>
  <si>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</si>
  <si>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</si>
  <si>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</si>
  <si>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</si>
  <si>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</si>
  <si>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</si>
  <si>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</si>
  <si>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</si>
  <si>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</si>
  <si>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</si>
  <si>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</si>
  <si>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</si>
  <si>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</si>
  <si>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</si>
  <si>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</si>
  <si>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</si>
  <si>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</si>
  <si>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</si>
  <si>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</si>
  <si>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</si>
  <si>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</si>
  <si>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</si>
  <si>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</si>
  <si>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</si>
  <si>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</si>
  <si>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</si>
  <si>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</si>
  <si>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</si>
  <si>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</si>
  <si>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</si>
  <si>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</si>
  <si>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</si>
  <si>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</si>
  <si>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</si>
  <si>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</si>
  <si>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</si>
  <si>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</si>
  <si>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</si>
  <si>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</si>
  <si>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</si>
  <si>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</si>
  <si>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"Развитие строительного комплекса и архитектуры"</t>
  </si>
  <si>
    <t>Ч900000000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</si>
  <si>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</si>
  <si>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 xml:space="preserve">Государственная программа Чувашской Республики "Доступная среда" </t>
  </si>
  <si>
    <r>
      <t xml:space="preserve">Государственная программа Чувашской Республики "Цифровое общество Чувашии" </t>
    </r>
    <r>
      <rPr>
        <sz val="11"/>
        <color rgb="FF000000"/>
        <rFont val="Times New Roman"/>
        <family val="1"/>
        <charset val="204"/>
      </rPr>
      <t xml:space="preserve">
</t>
    </r>
  </si>
  <si>
    <t>Государственная программа Чувашской Республики "Комплексное развитие сельских территорий Чувашской Республики"</t>
  </si>
  <si>
    <r>
      <t xml:space="preserve">А500000000
</t>
    </r>
    <r>
      <rPr>
        <sz val="11"/>
        <color rgb="FF000000"/>
        <rFont val="Times New Roman"/>
        <family val="1"/>
        <charset val="204"/>
      </rPr>
      <t xml:space="preserve">
</t>
    </r>
  </si>
  <si>
    <t>А600000000</t>
  </si>
  <si>
    <t>Государственная программа Чувашской Республики "Развитие туризма и индустрии гостеприимства"</t>
  </si>
  <si>
    <t>А700000000</t>
  </si>
  <si>
    <t>Государственная программа Чувашской Республики "Развитие культуры"</t>
  </si>
  <si>
    <t xml:space="preserve">Сведения об исполнении республиканского бюджета за I полугодие 2023 года по расходам в разрезе государственных программ 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</si>
  <si>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01.07.2023</t>
    </r>
  </si>
  <si>
    <t>Утвержденные бюджетные назначения(в соответствии с бюджетной росписью на 01.07.2023), тыс. руб.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</si>
  <si>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01.07.2023</t>
    </r>
    <r>
      <rPr>
        <sz val="9"/>
        <color rgb="FF000000"/>
        <rFont val="Times New Roman"/>
        <family val="1"/>
        <charset val="204"/>
      </rPr>
      <t>, тыс. руб.</t>
    </r>
  </si>
  <si>
    <t>Фактически исполнено по состоянию на 01.07.2022,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</si>
</sst>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5" fillId="0" borderId="1">
      <alignment horizontal="center" vertical="top" shrinkToFit="1"/>
    </xf>
    <xf numFmtId="4" fontId="6" fillId="2" borderId="1">
      <alignment horizontal="right" vertical="top" shrinkToFit="1"/>
    </xf>
    <xf numFmtId="0" fontId="6" fillId="0" borderId="1">
      <alignment vertical="top" wrapText="1"/>
    </xf>
    <xf numFmtId="0" fontId="6" fillId="0" borderId="1">
      <alignment horizontal="left"/>
    </xf>
    <xf numFmtId="4" fontId="6" fillId="3" borderId="1">
      <alignment horizontal="right" vertical="top" shrinkToFit="1"/>
    </xf>
    <xf numFmtId="0" fontId="5" fillId="0" borderId="0"/>
    <xf numFmtId="0" fontId="9" fillId="0" borderId="0"/>
    <xf numFmtId="4" fontId="6" fillId="2" borderId="1">
      <alignment horizontal="right" vertical="top" shrinkToFit="1"/>
    </xf>
    <xf numFmtId="4" fontId="10" fillId="4" borderId="3">
      <alignment horizontal="right" vertical="top" wrapText="1" shrinkToFit="1"/>
    </xf>
  </cellStyleXfs>
  <cellXfs count="18">
    <xf numFmtId="0" fontId="0" fillId="0" borderId="0" xfId="0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90" zoomScaleNormal="80" zoomScaleSheetLayoutView="90" workbookViewId="0">
      <selection activeCell="A3" sqref="A3"/>
    </sheetView>
  </sheetViews>
  <sheetFormatPr defaultRowHeight="14.5" x14ac:dyDescent="0.35"/>
  <cols>
    <col min="1" max="1" width="15.1796875" bestFit="1" customWidth="1"/>
    <col min="2" max="2" width="35.54296875" customWidth="1"/>
    <col min="3" max="3" width="15.453125" customWidth="1"/>
    <col min="4" max="4" width="16.81640625" customWidth="1"/>
    <col min="5" max="5" width="17.81640625" customWidth="1"/>
    <col min="6" max="6" width="15.54296875" customWidth="1"/>
    <col min="7" max="7" width="16.7265625" customWidth="1"/>
    <col min="9" max="9" width="17.81640625" customWidth="1"/>
    <col min="10" max="10" width="18.453125" customWidth="1"/>
    <col min="12" max="12" width="19.54296875" customWidth="1"/>
  </cols>
  <sheetData>
    <row r="1" spans="1:12" x14ac:dyDescent="0.35">
      <c r="G1" s="1"/>
    </row>
    <row r="2" spans="1:12" ht="51.75" customHeight="1" x14ac:dyDescent="0.35">
      <c r="A2" s="17" t="s">
        <v>54</v>
      </c>
      <c r="B2" s="17"/>
      <c r="C2" s="17"/>
      <c r="D2" s="17"/>
      <c r="E2" s="17"/>
      <c r="F2" s="17"/>
      <c r="G2" s="17"/>
    </row>
    <row r="4" spans="1:12" ht="89.25" customHeight="1" x14ac:dyDescent="0.35">
      <c r="A4" s="2" t="s">
        <v>1</v>
      </c>
      <c r="B4" s="2" t="s">
        <v>2</v>
      </c>
      <c r="C4" s="2" t="s">
        <v>56</v>
      </c>
      <c r="D4" s="2" t="s">
        <v>57</v>
      </c>
      <c r="E4" s="2" t="s">
        <v>55</v>
      </c>
      <c r="F4" s="10" t="s">
        <v>58</v>
      </c>
      <c r="G4" s="10" t="s">
        <v>0</v>
      </c>
    </row>
    <row r="5" spans="1:12" ht="56" x14ac:dyDescent="0.35">
      <c r="A5" s="8" t="s">
        <v>35</v>
      </c>
      <c r="B5" s="4" t="s">
        <v>39</v>
      </c>
      <c r="C5" s="11">
        <v>3020319.8</v>
      </c>
      <c r="D5" s="11">
        <v>1695787.9</v>
      </c>
      <c r="E5" s="12">
        <f>D5/C5</f>
        <v>0.56145971694785435</v>
      </c>
      <c r="F5" s="11">
        <v>592129.43000000005</v>
      </c>
      <c r="G5" s="13">
        <f>D5/F5</f>
        <v>2.8638804526233392</v>
      </c>
      <c r="I5" s="9"/>
      <c r="J5" s="9"/>
      <c r="K5" s="9"/>
      <c r="L5" s="9"/>
    </row>
    <row r="6" spans="1:12" ht="56" x14ac:dyDescent="0.35">
      <c r="A6" s="8" t="s">
        <v>36</v>
      </c>
      <c r="B6" s="4" t="s">
        <v>40</v>
      </c>
      <c r="C6" s="11">
        <v>5196176.0999999996</v>
      </c>
      <c r="D6" s="11">
        <v>1514677.8</v>
      </c>
      <c r="E6" s="12">
        <f t="shared" ref="E6:E28" si="0">D6/C6</f>
        <v>0.29149855025121263</v>
      </c>
      <c r="F6" s="11">
        <v>1050356.67</v>
      </c>
      <c r="G6" s="13">
        <f t="shared" ref="G6:G31" si="1">D6/F6</f>
        <v>1.4420604383842301</v>
      </c>
      <c r="I6" s="9"/>
      <c r="J6" s="9"/>
      <c r="K6" s="9"/>
      <c r="L6" s="9"/>
    </row>
    <row r="7" spans="1:12" ht="56" x14ac:dyDescent="0.35">
      <c r="A7" s="8" t="s">
        <v>37</v>
      </c>
      <c r="B7" s="4" t="s">
        <v>41</v>
      </c>
      <c r="C7" s="11">
        <v>41785.1</v>
      </c>
      <c r="D7" s="11">
        <v>15039.4</v>
      </c>
      <c r="E7" s="12">
        <f t="shared" si="0"/>
        <v>0.35992255612646612</v>
      </c>
      <c r="F7" s="11">
        <v>13514.683999999999</v>
      </c>
      <c r="G7" s="13">
        <f t="shared" si="1"/>
        <v>1.1128192120511291</v>
      </c>
      <c r="I7" s="9"/>
      <c r="J7" s="9"/>
      <c r="K7" s="9"/>
      <c r="L7" s="9"/>
    </row>
    <row r="8" spans="1:12" ht="56" x14ac:dyDescent="0.35">
      <c r="A8" s="8" t="s">
        <v>38</v>
      </c>
      <c r="B8" s="4" t="s">
        <v>42</v>
      </c>
      <c r="C8" s="11">
        <v>79486.600000000006</v>
      </c>
      <c r="D8" s="11">
        <v>19643.099999999999</v>
      </c>
      <c r="E8" s="12">
        <f t="shared" si="0"/>
        <v>0.2471246725863227</v>
      </c>
      <c r="F8" s="11">
        <v>13259.798000000001</v>
      </c>
      <c r="G8" s="13">
        <f t="shared" si="1"/>
        <v>1.4814026578685435</v>
      </c>
      <c r="I8" s="9"/>
      <c r="J8" s="9"/>
      <c r="K8" s="9"/>
      <c r="L8" s="9"/>
    </row>
    <row r="9" spans="1:12" ht="84" x14ac:dyDescent="0.35">
      <c r="A9" s="7" t="s">
        <v>49</v>
      </c>
      <c r="B9" s="4" t="s">
        <v>45</v>
      </c>
      <c r="C9" s="11">
        <v>1507455.2</v>
      </c>
      <c r="D9" s="11">
        <v>320857.7</v>
      </c>
      <c r="E9" s="12">
        <f t="shared" si="0"/>
        <v>0.21284725410081839</v>
      </c>
      <c r="F9" s="11">
        <v>109687.16499999999</v>
      </c>
      <c r="G9" s="13">
        <f t="shared" si="1"/>
        <v>2.9252073385249773</v>
      </c>
      <c r="I9" s="9"/>
      <c r="J9" s="9"/>
      <c r="K9" s="9"/>
      <c r="L9" s="9"/>
    </row>
    <row r="10" spans="1:12" ht="56" x14ac:dyDescent="0.35">
      <c r="A10" s="8" t="s">
        <v>50</v>
      </c>
      <c r="B10" s="4" t="s">
        <v>48</v>
      </c>
      <c r="C10" s="11">
        <v>1345750.9</v>
      </c>
      <c r="D10" s="14">
        <v>496273.5</v>
      </c>
      <c r="E10" s="12">
        <f t="shared" si="0"/>
        <v>0.36877069894584508</v>
      </c>
      <c r="F10" s="14">
        <v>93523.028999999995</v>
      </c>
      <c r="G10" s="13">
        <f t="shared" si="1"/>
        <v>5.3064309967975909</v>
      </c>
      <c r="I10" s="9"/>
      <c r="J10" s="9"/>
      <c r="K10" s="9"/>
      <c r="L10" s="9"/>
    </row>
    <row r="11" spans="1:12" ht="42" x14ac:dyDescent="0.35">
      <c r="A11" s="8" t="s">
        <v>52</v>
      </c>
      <c r="B11" s="4" t="s">
        <v>51</v>
      </c>
      <c r="C11" s="11">
        <v>127820.5</v>
      </c>
      <c r="D11" s="14">
        <v>19163.3</v>
      </c>
      <c r="E11" s="12">
        <f>D11/C11</f>
        <v>0.14992352556905972</v>
      </c>
      <c r="F11" s="14">
        <v>248063.921</v>
      </c>
      <c r="G11" s="13">
        <f t="shared" si="1"/>
        <v>7.7251459715498086E-2</v>
      </c>
      <c r="I11" s="9"/>
      <c r="J11" s="9"/>
      <c r="K11" s="9"/>
      <c r="L11" s="9"/>
    </row>
    <row r="12" spans="1:12" ht="42" x14ac:dyDescent="0.35">
      <c r="A12" s="8" t="s">
        <v>6</v>
      </c>
      <c r="B12" s="4" t="s">
        <v>22</v>
      </c>
      <c r="C12" s="11">
        <v>13492257.699999999</v>
      </c>
      <c r="D12" s="14">
        <v>6382842.7000000002</v>
      </c>
      <c r="E12" s="12">
        <f t="shared" si="0"/>
        <v>0.47307447292531335</v>
      </c>
      <c r="F12" s="11">
        <v>5646389.3030000003</v>
      </c>
      <c r="G12" s="13">
        <f t="shared" ref="G12:G13" si="2">D12/F13</f>
        <v>1.1236056571190551</v>
      </c>
      <c r="I12" s="9"/>
      <c r="J12" s="9"/>
      <c r="K12" s="9"/>
      <c r="L12" s="9"/>
    </row>
    <row r="13" spans="1:12" ht="42" x14ac:dyDescent="0.35">
      <c r="A13" s="8" t="s">
        <v>7</v>
      </c>
      <c r="B13" s="4" t="s">
        <v>23</v>
      </c>
      <c r="C13" s="11">
        <v>9780746</v>
      </c>
      <c r="D13" s="14">
        <v>5039592</v>
      </c>
      <c r="E13" s="12">
        <f t="shared" si="0"/>
        <v>0.51525640273247053</v>
      </c>
      <c r="F13" s="11">
        <v>5680678.6789999995</v>
      </c>
      <c r="G13" s="13">
        <f t="shared" si="2"/>
        <v>4.9456608197598912</v>
      </c>
      <c r="I13" s="9"/>
      <c r="J13" s="9"/>
      <c r="K13" s="9"/>
      <c r="L13" s="9"/>
    </row>
    <row r="14" spans="1:12" ht="42" x14ac:dyDescent="0.35">
      <c r="A14" s="8" t="s">
        <v>8</v>
      </c>
      <c r="B14" s="4" t="s">
        <v>53</v>
      </c>
      <c r="C14" s="11">
        <v>3350927.4</v>
      </c>
      <c r="D14" s="14">
        <v>1293753</v>
      </c>
      <c r="E14" s="12">
        <f t="shared" si="0"/>
        <v>0.38608804237298605</v>
      </c>
      <c r="F14" s="11">
        <v>1018992.645</v>
      </c>
      <c r="G14" s="13">
        <f t="shared" si="1"/>
        <v>1.2696391935193998</v>
      </c>
      <c r="I14" s="9"/>
      <c r="J14" s="9"/>
      <c r="K14" s="9"/>
      <c r="L14" s="9"/>
    </row>
    <row r="15" spans="1:12" ht="42" x14ac:dyDescent="0.35">
      <c r="A15" s="8" t="s">
        <v>9</v>
      </c>
      <c r="B15" s="4" t="s">
        <v>24</v>
      </c>
      <c r="C15" s="11">
        <v>2654846</v>
      </c>
      <c r="D15" s="14">
        <v>1609869</v>
      </c>
      <c r="E15" s="12">
        <f t="shared" si="0"/>
        <v>0.60638884515335356</v>
      </c>
      <c r="F15" s="11">
        <v>1000531.883</v>
      </c>
      <c r="G15" s="13">
        <f t="shared" si="1"/>
        <v>1.6090131932357421</v>
      </c>
      <c r="I15" s="9"/>
      <c r="J15" s="9"/>
      <c r="K15" s="9"/>
      <c r="L15" s="9"/>
    </row>
    <row r="16" spans="1:12" ht="42" x14ac:dyDescent="0.35">
      <c r="A16" s="8" t="s">
        <v>10</v>
      </c>
      <c r="B16" s="4" t="s">
        <v>25</v>
      </c>
      <c r="C16" s="11">
        <v>993651.5</v>
      </c>
      <c r="D16" s="14">
        <v>305059.59999999998</v>
      </c>
      <c r="E16" s="12">
        <f t="shared" si="0"/>
        <v>0.30700864437883901</v>
      </c>
      <c r="F16" s="11">
        <v>303168.07199999999</v>
      </c>
      <c r="G16" s="13">
        <f t="shared" si="1"/>
        <v>1.006239205822439</v>
      </c>
      <c r="I16" s="9"/>
      <c r="J16" s="9"/>
      <c r="K16" s="9"/>
      <c r="L16" s="9"/>
    </row>
    <row r="17" spans="1:12" ht="42" x14ac:dyDescent="0.35">
      <c r="A17" s="8" t="s">
        <v>11</v>
      </c>
      <c r="B17" s="4" t="s">
        <v>26</v>
      </c>
      <c r="C17" s="11">
        <v>23183169.899999999</v>
      </c>
      <c r="D17" s="14">
        <v>13991263</v>
      </c>
      <c r="E17" s="12">
        <f t="shared" si="0"/>
        <v>0.60350948814812422</v>
      </c>
      <c r="F17" s="11">
        <v>10511196.483999999</v>
      </c>
      <c r="G17" s="13">
        <f t="shared" si="1"/>
        <v>1.3310818631634667</v>
      </c>
      <c r="I17" s="9"/>
      <c r="J17" s="9"/>
      <c r="K17" s="9"/>
      <c r="L17" s="9"/>
    </row>
    <row r="18" spans="1:12" ht="73.5" customHeight="1" x14ac:dyDescent="0.35">
      <c r="A18" s="8" t="s">
        <v>12</v>
      </c>
      <c r="B18" s="4" t="s">
        <v>27</v>
      </c>
      <c r="C18" s="11">
        <v>891526.1</v>
      </c>
      <c r="D18" s="14">
        <v>159298.1</v>
      </c>
      <c r="E18" s="12">
        <f t="shared" si="0"/>
        <v>0.17868024278818087</v>
      </c>
      <c r="F18" s="11">
        <v>122454.36900000001</v>
      </c>
      <c r="G18" s="13">
        <f t="shared" si="1"/>
        <v>1.3008772271734952</v>
      </c>
      <c r="I18" s="9"/>
      <c r="J18" s="9"/>
      <c r="K18" s="9"/>
      <c r="L18" s="9"/>
    </row>
    <row r="19" spans="1:12" ht="84" x14ac:dyDescent="0.35">
      <c r="A19" s="8" t="s">
        <v>13</v>
      </c>
      <c r="B19" s="4" t="s">
        <v>28</v>
      </c>
      <c r="C19" s="11">
        <v>3674191.7</v>
      </c>
      <c r="D19" s="14">
        <v>2004068.8</v>
      </c>
      <c r="E19" s="12">
        <f t="shared" si="0"/>
        <v>0.54544481171192016</v>
      </c>
      <c r="F19" s="11">
        <v>1283553.075</v>
      </c>
      <c r="G19" s="13">
        <f t="shared" si="1"/>
        <v>1.5613447071520592</v>
      </c>
      <c r="I19" s="9"/>
      <c r="J19" s="9"/>
      <c r="K19" s="9"/>
      <c r="L19" s="9"/>
    </row>
    <row r="20" spans="1:12" ht="60.75" customHeight="1" x14ac:dyDescent="0.35">
      <c r="A20" s="8" t="s">
        <v>14</v>
      </c>
      <c r="B20" s="4" t="s">
        <v>29</v>
      </c>
      <c r="C20" s="11">
        <v>4669431.9000000004</v>
      </c>
      <c r="D20" s="14">
        <v>732647.8</v>
      </c>
      <c r="E20" s="12">
        <f t="shared" si="0"/>
        <v>0.15690298427952232</v>
      </c>
      <c r="F20" s="11">
        <v>1189588.3019999999</v>
      </c>
      <c r="G20" s="13">
        <f t="shared" si="1"/>
        <v>0.61588349411996834</v>
      </c>
      <c r="I20" s="9"/>
      <c r="J20" s="9"/>
      <c r="K20" s="9"/>
      <c r="L20" s="9"/>
    </row>
    <row r="21" spans="1:12" ht="64.5" customHeight="1" x14ac:dyDescent="0.35">
      <c r="A21" s="8" t="s">
        <v>15</v>
      </c>
      <c r="B21" s="4" t="s">
        <v>30</v>
      </c>
      <c r="C21" s="11">
        <v>8890851.1999999993</v>
      </c>
      <c r="D21" s="14">
        <v>2695682.3</v>
      </c>
      <c r="E21" s="12">
        <f t="shared" si="0"/>
        <v>0.30319732490855317</v>
      </c>
      <c r="F21" s="11">
        <v>1731178.9339999999</v>
      </c>
      <c r="G21" s="13">
        <f t="shared" si="1"/>
        <v>1.5571367274967083</v>
      </c>
      <c r="I21" s="9"/>
      <c r="J21" s="9"/>
      <c r="K21" s="9"/>
      <c r="L21" s="9"/>
    </row>
    <row r="22" spans="1:12" ht="70" x14ac:dyDescent="0.35">
      <c r="A22" s="8" t="s">
        <v>16</v>
      </c>
      <c r="B22" s="4" t="s">
        <v>31</v>
      </c>
      <c r="C22" s="11">
        <v>764848.7</v>
      </c>
      <c r="D22" s="14">
        <v>263901.2</v>
      </c>
      <c r="E22" s="12">
        <f t="shared" si="0"/>
        <v>0.34503712956562521</v>
      </c>
      <c r="F22" s="11">
        <v>245873.45199999999</v>
      </c>
      <c r="G22" s="13">
        <f t="shared" si="1"/>
        <v>1.0733212465736237</v>
      </c>
      <c r="I22" s="9"/>
      <c r="J22" s="9"/>
      <c r="K22" s="9"/>
      <c r="L22" s="9"/>
    </row>
    <row r="23" spans="1:12" ht="70" x14ac:dyDescent="0.35">
      <c r="A23" s="8" t="s">
        <v>17</v>
      </c>
      <c r="B23" s="4" t="s">
        <v>32</v>
      </c>
      <c r="C23" s="11">
        <v>5257071.7</v>
      </c>
      <c r="D23" s="14">
        <v>2082361</v>
      </c>
      <c r="E23" s="12">
        <f t="shared" si="0"/>
        <v>0.39610663860643175</v>
      </c>
      <c r="F23" s="11">
        <v>1247212.308</v>
      </c>
      <c r="G23" s="13">
        <f t="shared" si="1"/>
        <v>1.6696122918633032</v>
      </c>
      <c r="I23" s="9"/>
      <c r="J23" s="9"/>
      <c r="K23" s="9"/>
      <c r="L23" s="9"/>
    </row>
    <row r="24" spans="1:12" ht="58.5" customHeight="1" x14ac:dyDescent="0.35">
      <c r="A24" s="8" t="s">
        <v>18</v>
      </c>
      <c r="B24" s="4" t="s">
        <v>33</v>
      </c>
      <c r="C24" s="11">
        <v>1145761.3999999999</v>
      </c>
      <c r="D24" s="14">
        <v>489749.2</v>
      </c>
      <c r="E24" s="12">
        <f t="shared" si="0"/>
        <v>0.42744431781346454</v>
      </c>
      <c r="F24" s="11">
        <v>461945.75400000002</v>
      </c>
      <c r="G24" s="13">
        <f t="shared" si="1"/>
        <v>1.0601876860199477</v>
      </c>
      <c r="I24" s="9"/>
      <c r="J24" s="9"/>
      <c r="K24" s="9"/>
      <c r="L24" s="9"/>
    </row>
    <row r="25" spans="1:12" ht="59.25" customHeight="1" x14ac:dyDescent="0.35">
      <c r="A25" s="8" t="s">
        <v>19</v>
      </c>
      <c r="B25" s="4" t="s">
        <v>47</v>
      </c>
      <c r="C25" s="11">
        <v>838898.6</v>
      </c>
      <c r="D25" s="14">
        <v>472695.7</v>
      </c>
      <c r="E25" s="12">
        <f t="shared" si="0"/>
        <v>0.56347179504173694</v>
      </c>
      <c r="F25" s="11">
        <v>352337.32299999997</v>
      </c>
      <c r="G25" s="13">
        <f t="shared" si="1"/>
        <v>1.3415998508906195</v>
      </c>
      <c r="I25" s="9"/>
      <c r="J25" s="9"/>
      <c r="K25" s="9"/>
      <c r="L25" s="9"/>
    </row>
    <row r="26" spans="1:12" ht="67.5" customHeight="1" x14ac:dyDescent="0.35">
      <c r="A26" s="8" t="s">
        <v>20</v>
      </c>
      <c r="B26" s="4" t="s">
        <v>34</v>
      </c>
      <c r="C26" s="11">
        <v>414431.7</v>
      </c>
      <c r="D26" s="14">
        <v>46268.3</v>
      </c>
      <c r="E26" s="12">
        <f t="shared" si="0"/>
        <v>0.11164276284849832</v>
      </c>
      <c r="F26" s="11">
        <v>58857.767999999996</v>
      </c>
      <c r="G26" s="13">
        <f t="shared" si="1"/>
        <v>0.78610354371575908</v>
      </c>
      <c r="I26" s="9"/>
      <c r="J26" s="9"/>
      <c r="K26" s="9"/>
      <c r="L26" s="9"/>
    </row>
    <row r="27" spans="1:12" ht="45.75" customHeight="1" x14ac:dyDescent="0.35">
      <c r="A27" s="8" t="s">
        <v>21</v>
      </c>
      <c r="B27" s="4" t="s">
        <v>46</v>
      </c>
      <c r="C27" s="11">
        <v>31376</v>
      </c>
      <c r="D27" s="14">
        <v>24034.3</v>
      </c>
      <c r="E27" s="12">
        <f t="shared" si="0"/>
        <v>0.76600905150433451</v>
      </c>
      <c r="F27" s="11">
        <v>4846.24</v>
      </c>
      <c r="G27" s="13">
        <f t="shared" si="1"/>
        <v>4.9593705635709338</v>
      </c>
      <c r="I27" s="9"/>
      <c r="J27" s="9"/>
      <c r="K27" s="9"/>
      <c r="L27" s="9"/>
    </row>
    <row r="28" spans="1:12" ht="66.75" customHeight="1" x14ac:dyDescent="0.35">
      <c r="A28" s="8" t="s">
        <v>44</v>
      </c>
      <c r="B28" s="4" t="s">
        <v>43</v>
      </c>
      <c r="C28" s="11">
        <v>74687.7</v>
      </c>
      <c r="D28" s="14">
        <v>3328.1</v>
      </c>
      <c r="E28" s="12">
        <f t="shared" si="0"/>
        <v>4.4560215403607287E-2</v>
      </c>
      <c r="F28" s="11">
        <v>0</v>
      </c>
      <c r="G28" s="13">
        <v>0</v>
      </c>
      <c r="I28" s="9"/>
      <c r="J28" s="9"/>
      <c r="K28" s="9"/>
      <c r="L28" s="9"/>
    </row>
    <row r="29" spans="1:12" x14ac:dyDescent="0.35">
      <c r="A29" s="3"/>
      <c r="B29" s="5" t="s">
        <v>3</v>
      </c>
      <c r="C29" s="15">
        <f>SUM(C5:C28)</f>
        <v>91427469.400000021</v>
      </c>
      <c r="D29" s="15">
        <f>SUM(D5:D28)</f>
        <v>41677856.799999997</v>
      </c>
      <c r="E29" s="12">
        <f>D29/C29</f>
        <v>0.45585705339450189</v>
      </c>
      <c r="F29" s="16">
        <f>SUM(F5:F28)</f>
        <v>32979339.287999991</v>
      </c>
      <c r="G29" s="13">
        <f t="shared" si="1"/>
        <v>1.2637565730482989</v>
      </c>
    </row>
    <row r="30" spans="1:12" x14ac:dyDescent="0.35">
      <c r="A30" s="3"/>
      <c r="B30" s="6" t="s">
        <v>4</v>
      </c>
      <c r="C30" s="11">
        <v>0</v>
      </c>
      <c r="D30" s="14">
        <v>0</v>
      </c>
      <c r="E30" s="12">
        <v>0</v>
      </c>
      <c r="F30" s="14">
        <v>0</v>
      </c>
      <c r="G30" s="13">
        <v>0</v>
      </c>
    </row>
    <row r="31" spans="1:12" x14ac:dyDescent="0.35">
      <c r="A31" s="3"/>
      <c r="B31" s="5" t="s">
        <v>5</v>
      </c>
      <c r="C31" s="15">
        <f>C29+C30</f>
        <v>91427469.400000021</v>
      </c>
      <c r="D31" s="15">
        <f>D29+D30</f>
        <v>41677856.799999997</v>
      </c>
      <c r="E31" s="12">
        <f>D31/C31</f>
        <v>0.45585705339450189</v>
      </c>
      <c r="F31" s="15">
        <f>F29+F30</f>
        <v>32979339.287999991</v>
      </c>
      <c r="G31" s="13">
        <f t="shared" si="1"/>
        <v>1.2637565730482989</v>
      </c>
    </row>
  </sheetData>
  <autoFilter ref="A4:G31"/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4" verticalDpi="4294967294" r:id="rId1"/>
  <rowBreaks count="1" manualBreakCount="1">
    <brk id="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В4</vt:lpstr>
      <vt:lpstr>В4!Заголовки_для_печати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2023-09-07T13:11:22Z</dcterms:modified>
</cp:coreProperties>
</file>