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90" yWindow="-80" windowWidth="17220" windowHeight="11020"/>
  </bookViews>
  <sheets>
    <sheet name="В4" sheetId="2" r:id="rId1"/>
  </sheets>
  <definedNames>
    <definedName name="_xlnm._FilterDatabase" localSheetId="0" hidden="1">В4!$A$3:$G$30</definedName>
    <definedName name="_xlnm.Print_Titles" localSheetId="0">В4!$3:$3</definedName>
  </definedNames>
  <calcPr calcId="145621"/>
</workbook>
</file>

<file path=xl/calcChain.xml><?xml version="1.0" encoding="utf-8"?>
<calcChain xmlns="http://schemas.openxmlformats.org/spreadsheetml/2006/main">
  <c r="D28" i="2" l="1"/>
  <c r="C28" i="2"/>
  <c r="G11" i="2" l="1"/>
  <c r="G12" i="2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G4" i="2" l="1"/>
  <c r="D30" i="2" l="1"/>
  <c r="F28" i="2" l="1"/>
  <c r="F30" i="2" s="1"/>
  <c r="E4" i="2" l="1"/>
  <c r="G5" i="2" l="1"/>
  <c r="G6" i="2"/>
  <c r="G7" i="2"/>
  <c r="G8" i="2"/>
  <c r="G9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E28" i="2" l="1"/>
  <c r="G28" i="2" l="1"/>
  <c r="C30" i="2"/>
  <c r="E30" i="2" s="1"/>
  <c r="G30" i="2" l="1"/>
</calcChain>
</file>

<file path=xl/sharedStrings.xml><?xml version="1.0" encoding="utf-8"?>
<sst xmlns="http://schemas.openxmlformats.org/spreadsheetml/2006/main" count="59" uniqueCount="59">
  <si>
    <t>Темп роста к соответствующему периоду прошлого года, %</t>
  </si>
  <si>
    <t>Код целевой статьи расходов</t>
  </si>
  <si>
    <t>Наименование</t>
  </si>
  <si>
    <t>ИТОГО ПО ПРОГРАММАМ</t>
  </si>
  <si>
    <t xml:space="preserve">Непрограммные расходы </t>
  </si>
  <si>
    <t>РАСХОДЫ ВСЕГО</t>
  </si>
  <si>
    <t>Ц200000000</t>
  </si>
  <si>
    <t>Ц300000000</t>
  </si>
  <si>
    <t>Ц400000000</t>
  </si>
  <si>
    <t>Ц500000000</t>
  </si>
  <si>
    <t>Ц600000000</t>
  </si>
  <si>
    <t>Ц700000000</t>
  </si>
  <si>
    <t>Ц800000000</t>
  </si>
  <si>
    <t>Ц900000000</t>
  </si>
  <si>
    <t>Ч100000000</t>
  </si>
  <si>
    <t>Ч200000000</t>
  </si>
  <si>
    <t>Ч300000000</t>
  </si>
  <si>
    <t>Ч400000000</t>
  </si>
  <si>
    <t>Ч500000000</t>
  </si>
  <si>
    <t>Ч600000000</t>
  </si>
  <si>
    <t>Ч700000000</t>
  </si>
  <si>
    <t>Ч800000000</t>
  </si>
  <si>
    <t>Государственная программа Чувашской Республики "Развитие здравоохранения"</t>
  </si>
  <si>
    <t>Государственная программа Чувашской Республики "Социальная поддержка граждан"</t>
  </si>
  <si>
    <t>Государственная программа Чувашской Республики "Развитие физической культуры и спорта"</t>
  </si>
  <si>
    <t>Государственная программа Чувашской Республики "Содействие занятости населения"</t>
  </si>
  <si>
    <t>Государственная программа Чувашской Республики "Развитие образования"</t>
  </si>
  <si>
    <t>Государственная программа Чувашской Республики "Повышение безопасности жизнедеятельности населения и территорий Чувашской Республики"</t>
  </si>
  <si>
    <t>Государственная программа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</si>
  <si>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Государственная программа Чувашской Республики "Экономическое развитие Чувашской Республики"</t>
  </si>
  <si>
    <t>Государственная программа Чувашской Республики "Развитие транспортной системы Чувашской Республики"</t>
  </si>
  <si>
    <t>Государственная программа Чувашской Республики "Развитие потенциала природно-сырьевых ресурсов и обеспечение экологической безопасности"</t>
  </si>
  <si>
    <t>Государственная программа Чувашской Республики "Управление общественными финансами и государственным долгом Чувашской Республики"</t>
  </si>
  <si>
    <t>Государственная программа Чувашской Республики "Развитие потенциала государственного управления"</t>
  </si>
  <si>
    <t>Государственная программа Чувашской Республики "Развитие промышленности и инновационная экономика"</t>
  </si>
  <si>
    <t>А100000000</t>
  </si>
  <si>
    <t>А200000000</t>
  </si>
  <si>
    <t>А300000000</t>
  </si>
  <si>
    <t>А400000000</t>
  </si>
  <si>
    <t>Государственная программа Чувашской Республики "Модернизация и развитие сферы жилищно-коммунального хозяйства"</t>
  </si>
  <si>
    <t>Государственная программа Чувашской Республики "Обеспечение граждан в Чувашской Республике доступным и комфортным жильем"</t>
  </si>
  <si>
    <t>Государственная программа Чувашской Республики "Обеспечение общественного порядка и противодействие преступности"</t>
  </si>
  <si>
    <t>Государственная программа Чувашской Республики "Развитие земельных и имущественных отношений"</t>
  </si>
  <si>
    <t>Государственная программа Чувашской Республики "Развитие строительного комплекса и архитектуры"</t>
  </si>
  <si>
    <t>Ч900000000</t>
  </si>
  <si>
    <t>Государственная программа Чувашской Республики "Формирование современной городской среды на территории Чувашской Республики" на 2018-2024 годы</t>
  </si>
  <si>
    <t xml:space="preserve">Государственная программа Чувашской Республики "Доступная среда" </t>
  </si>
  <si>
    <r>
      <t xml:space="preserve">Государственная программа Чувашской Республики "Цифровое общество Чувашии" </t>
    </r>
    <r>
      <rPr>
        <sz val="11"/>
        <color rgb="FF000000"/>
        <rFont val="Times New Roman"/>
        <family val="1"/>
        <charset val="204"/>
      </rPr>
      <t xml:space="preserve">
</t>
    </r>
  </si>
  <si>
    <t>Государственная программа Чувашской Республики "Комплексное развитие сельских территорий Чувашской Республики"</t>
  </si>
  <si>
    <r>
      <t xml:space="preserve">А500000000
</t>
    </r>
    <r>
      <rPr>
        <sz val="11"/>
        <color rgb="FF000000"/>
        <rFont val="Times New Roman"/>
        <family val="1"/>
        <charset val="204"/>
      </rPr>
      <t xml:space="preserve">
</t>
    </r>
  </si>
  <si>
    <t>А600000000</t>
  </si>
  <si>
    <t>Государственная программа Чувашской Республики "Развитие туризма и индустрии гостеприимства"</t>
  </si>
  <si>
    <t>А700000000</t>
  </si>
  <si>
    <t xml:space="preserve">Сведения об исполнении республиканского бюджета за I квартал 2023 года по расходам в разрезе государственных программ </t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</si>
  <si>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>на 01.04.2023</t>
    </r>
    <r>
      <rPr>
        <sz val="9"/>
        <color rgb="FF000000"/>
        <rFont val="Times New Roman"/>
        <family val="1"/>
        <charset val="204"/>
      </rPr>
      <t>, тыс. руб.</t>
    </r>
  </si>
  <si>
    <r>
      <t xml:space="preserve">% исполнения утвержденных бюджетных назначений по состоянию на </t>
    </r>
    <r>
      <rPr>
        <i/>
        <sz val="9"/>
        <color rgb="FF000000"/>
        <rFont val="Times New Roman"/>
        <family val="1"/>
        <charset val="204"/>
      </rPr>
      <t>01.04.2023</t>
    </r>
  </si>
  <si>
    <t>Фактически исполнено по состоянию на 01.04.2022, тыс. руб.</t>
  </si>
  <si>
    <t>Государственная программа Чувашской Республики "Развитие культуры"</t>
  </si>
  <si>
    <t>Утвержденные бюджетные назначения (в соответствии с бюджетной росписью на 01.04.2023), тыс. 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</si>
</sst>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B9CDE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</borders>
  <cellStyleXfs count="10">
    <xf numFmtId="0" fontId="0" fillId="0" borderId="0"/>
    <xf numFmtId="1" fontId="4" fillId="0" borderId="1">
      <alignment horizontal="center" vertical="top" shrinkToFit="1"/>
    </xf>
    <xf numFmtId="4" fontId="5" fillId="2" borderId="1">
      <alignment horizontal="right" vertical="top" shrinkToFit="1"/>
    </xf>
    <xf numFmtId="0" fontId="5" fillId="0" borderId="1">
      <alignment vertical="top" wrapText="1"/>
    </xf>
    <xf numFmtId="0" fontId="5" fillId="0" borderId="1">
      <alignment horizontal="left"/>
    </xf>
    <xf numFmtId="4" fontId="5" fillId="3" borderId="1">
      <alignment horizontal="right" vertical="top" shrinkToFit="1"/>
    </xf>
    <xf numFmtId="0" fontId="4" fillId="0" borderId="0"/>
    <xf numFmtId="0" fontId="8" fillId="0" borderId="0"/>
    <xf numFmtId="4" fontId="5" fillId="2" borderId="1">
      <alignment horizontal="right" vertical="top" shrinkToFit="1"/>
    </xf>
    <xf numFmtId="4" fontId="9" fillId="4" borderId="3">
      <alignment horizontal="right" vertical="top" wrapText="1" shrinkToFit="1"/>
    </xf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0">
    <cellStyle name="ex64" xfId="9"/>
    <cellStyle name="xl24" xfId="6"/>
    <cellStyle name="xl26" xfId="1"/>
    <cellStyle name="xl37" xfId="4"/>
    <cellStyle name="xl38" xfId="8"/>
    <cellStyle name="xl40" xfId="5"/>
    <cellStyle name="xl60" xfId="3"/>
    <cellStyle name="xl63" xfId="2"/>
    <cellStyle name="Обычный" xfId="0" builtinId="0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85" zoomScaleNormal="80" zoomScaleSheetLayoutView="85" workbookViewId="0">
      <selection activeCell="A3" sqref="A3"/>
    </sheetView>
  </sheetViews>
  <sheetFormatPr defaultRowHeight="14.5" x14ac:dyDescent="0.35"/>
  <cols>
    <col min="1" max="1" width="15.1796875" bestFit="1" customWidth="1"/>
    <col min="2" max="2" width="35.54296875" customWidth="1"/>
    <col min="3" max="3" width="15.453125" customWidth="1"/>
    <col min="4" max="4" width="16.81640625" customWidth="1"/>
    <col min="5" max="5" width="17.81640625" customWidth="1"/>
    <col min="6" max="6" width="15.54296875" customWidth="1"/>
    <col min="7" max="7" width="16.7265625" customWidth="1"/>
    <col min="9" max="9" width="17.81640625" customWidth="1"/>
    <col min="10" max="10" width="18.453125" customWidth="1"/>
    <col min="12" max="12" width="19.54296875" customWidth="1"/>
  </cols>
  <sheetData>
    <row r="1" spans="1:12" ht="51.75" customHeight="1" x14ac:dyDescent="0.35">
      <c r="A1" s="16" t="s">
        <v>53</v>
      </c>
      <c r="B1" s="16"/>
      <c r="C1" s="16"/>
      <c r="D1" s="16"/>
      <c r="E1" s="16"/>
      <c r="F1" s="16"/>
      <c r="G1" s="16"/>
    </row>
    <row r="3" spans="1:12" ht="89.25" customHeight="1" x14ac:dyDescent="0.35">
      <c r="A3" s="1" t="s">
        <v>1</v>
      </c>
      <c r="B3" s="1" t="s">
        <v>2</v>
      </c>
      <c r="C3" s="1" t="s">
        <v>58</v>
      </c>
      <c r="D3" s="1" t="s">
        <v>54</v>
      </c>
      <c r="E3" s="1" t="s">
        <v>55</v>
      </c>
      <c r="F3" s="9" t="s">
        <v>56</v>
      </c>
      <c r="G3" s="9" t="s">
        <v>0</v>
      </c>
    </row>
    <row r="4" spans="1:12" ht="56" x14ac:dyDescent="0.35">
      <c r="A4" s="7" t="s">
        <v>35</v>
      </c>
      <c r="B4" s="3" t="s">
        <v>39</v>
      </c>
      <c r="C4" s="10">
        <v>2768268.3</v>
      </c>
      <c r="D4" s="10">
        <v>1064638.3999999999</v>
      </c>
      <c r="E4" s="11">
        <f>D4/C4</f>
        <v>0.38458642177132901</v>
      </c>
      <c r="F4" s="10">
        <v>128832.7</v>
      </c>
      <c r="G4" s="12">
        <f>D4/F4</f>
        <v>8.2637280752479754</v>
      </c>
      <c r="I4" s="8"/>
      <c r="J4" s="8"/>
      <c r="K4" s="8"/>
      <c r="L4" s="8"/>
    </row>
    <row r="5" spans="1:12" ht="56" x14ac:dyDescent="0.35">
      <c r="A5" s="7" t="s">
        <v>36</v>
      </c>
      <c r="B5" s="3" t="s">
        <v>40</v>
      </c>
      <c r="C5" s="10">
        <v>5145588.5999999996</v>
      </c>
      <c r="D5" s="10">
        <v>503019.7</v>
      </c>
      <c r="E5" s="11">
        <f t="shared" ref="E5:E27" si="0">D5/C5</f>
        <v>9.7757465491897289E-2</v>
      </c>
      <c r="F5" s="10">
        <v>486529.4</v>
      </c>
      <c r="G5" s="12">
        <f t="shared" ref="G5:G30" si="1">D5/F5</f>
        <v>1.0338937379734914</v>
      </c>
      <c r="I5" s="8"/>
      <c r="J5" s="8"/>
      <c r="K5" s="8"/>
      <c r="L5" s="8"/>
    </row>
    <row r="6" spans="1:12" ht="56" x14ac:dyDescent="0.35">
      <c r="A6" s="7" t="s">
        <v>37</v>
      </c>
      <c r="B6" s="3" t="s">
        <v>41</v>
      </c>
      <c r="C6" s="10">
        <v>41785.1</v>
      </c>
      <c r="D6" s="10">
        <v>8976</v>
      </c>
      <c r="E6" s="11">
        <f t="shared" si="0"/>
        <v>0.21481341435104859</v>
      </c>
      <c r="F6" s="10">
        <v>8189.3</v>
      </c>
      <c r="G6" s="12">
        <f t="shared" si="1"/>
        <v>1.096064376686652</v>
      </c>
      <c r="I6" s="8"/>
      <c r="J6" s="8"/>
      <c r="K6" s="8"/>
      <c r="L6" s="8"/>
    </row>
    <row r="7" spans="1:12" ht="56" x14ac:dyDescent="0.35">
      <c r="A7" s="7" t="s">
        <v>38</v>
      </c>
      <c r="B7" s="3" t="s">
        <v>42</v>
      </c>
      <c r="C7" s="10">
        <v>79449.8</v>
      </c>
      <c r="D7" s="10">
        <v>7911.5</v>
      </c>
      <c r="E7" s="11">
        <f t="shared" si="0"/>
        <v>9.9578601834114114E-2</v>
      </c>
      <c r="F7" s="10">
        <v>7970.4</v>
      </c>
      <c r="G7" s="12">
        <f t="shared" si="1"/>
        <v>0.99261015758305737</v>
      </c>
      <c r="I7" s="8"/>
      <c r="J7" s="8"/>
      <c r="K7" s="8"/>
      <c r="L7" s="8"/>
    </row>
    <row r="8" spans="1:12" ht="84" x14ac:dyDescent="0.35">
      <c r="A8" s="6" t="s">
        <v>49</v>
      </c>
      <c r="B8" s="3" t="s">
        <v>45</v>
      </c>
      <c r="C8" s="10">
        <v>1460478.1</v>
      </c>
      <c r="D8" s="10">
        <v>11652.5</v>
      </c>
      <c r="E8" s="11">
        <f t="shared" si="0"/>
        <v>7.9785516811241471E-3</v>
      </c>
      <c r="F8" s="10">
        <v>2040</v>
      </c>
      <c r="G8" s="12">
        <f t="shared" si="1"/>
        <v>5.7120098039215685</v>
      </c>
      <c r="I8" s="8"/>
      <c r="J8" s="8"/>
      <c r="K8" s="8"/>
      <c r="L8" s="8"/>
    </row>
    <row r="9" spans="1:12" ht="56" x14ac:dyDescent="0.35">
      <c r="A9" s="7" t="s">
        <v>50</v>
      </c>
      <c r="B9" s="3" t="s">
        <v>48</v>
      </c>
      <c r="C9" s="10">
        <v>1345750.9</v>
      </c>
      <c r="D9" s="13">
        <v>256937.60000000001</v>
      </c>
      <c r="E9" s="11">
        <f t="shared" si="0"/>
        <v>0.19092508130590885</v>
      </c>
      <c r="F9" s="13">
        <v>11000.2</v>
      </c>
      <c r="G9" s="12">
        <f t="shared" si="1"/>
        <v>23.357538953837203</v>
      </c>
      <c r="I9" s="8"/>
      <c r="J9" s="8"/>
      <c r="K9" s="8"/>
      <c r="L9" s="8"/>
    </row>
    <row r="10" spans="1:12" ht="42" x14ac:dyDescent="0.35">
      <c r="A10" s="7" t="s">
        <v>52</v>
      </c>
      <c r="B10" s="3" t="s">
        <v>51</v>
      </c>
      <c r="C10" s="10">
        <v>102820.4</v>
      </c>
      <c r="D10" s="13">
        <v>3603.5</v>
      </c>
      <c r="E10" s="11">
        <f>D10/C10</f>
        <v>3.5046547183243792E-2</v>
      </c>
      <c r="F10" s="13">
        <v>5411.1</v>
      </c>
      <c r="G10" s="12">
        <v>0</v>
      </c>
      <c r="I10" s="8"/>
      <c r="J10" s="8"/>
      <c r="K10" s="8"/>
      <c r="L10" s="8"/>
    </row>
    <row r="11" spans="1:12" ht="42" x14ac:dyDescent="0.35">
      <c r="A11" s="7" t="s">
        <v>6</v>
      </c>
      <c r="B11" s="3" t="s">
        <v>22</v>
      </c>
      <c r="C11" s="10">
        <v>13485615.300000001</v>
      </c>
      <c r="D11" s="13">
        <v>3123166.3</v>
      </c>
      <c r="E11" s="11">
        <f t="shared" si="0"/>
        <v>0.2315924212964906</v>
      </c>
      <c r="F11" s="10">
        <v>2695816.2</v>
      </c>
      <c r="G11" s="12">
        <f t="shared" ref="G11:G12" si="2">D11/F12</f>
        <v>1.1134383534168186</v>
      </c>
      <c r="I11" s="8"/>
      <c r="J11" s="8"/>
      <c r="K11" s="8"/>
      <c r="L11" s="8"/>
    </row>
    <row r="12" spans="1:12" ht="42" x14ac:dyDescent="0.35">
      <c r="A12" s="7" t="s">
        <v>7</v>
      </c>
      <c r="B12" s="3" t="s">
        <v>23</v>
      </c>
      <c r="C12" s="10">
        <v>9574448</v>
      </c>
      <c r="D12" s="13">
        <v>2729443.7</v>
      </c>
      <c r="E12" s="11">
        <f t="shared" si="0"/>
        <v>0.28507582891462779</v>
      </c>
      <c r="F12" s="10">
        <v>2804974.6</v>
      </c>
      <c r="G12" s="12">
        <f t="shared" si="2"/>
        <v>9.5971629504949192</v>
      </c>
      <c r="I12" s="8"/>
      <c r="J12" s="8"/>
      <c r="K12" s="8"/>
      <c r="L12" s="8"/>
    </row>
    <row r="13" spans="1:12" ht="42" x14ac:dyDescent="0.35">
      <c r="A13" s="7" t="s">
        <v>8</v>
      </c>
      <c r="B13" s="3" t="s">
        <v>57</v>
      </c>
      <c r="C13" s="10">
        <v>3347748</v>
      </c>
      <c r="D13" s="13">
        <v>501298</v>
      </c>
      <c r="E13" s="11">
        <f t="shared" si="0"/>
        <v>0.14974185631654474</v>
      </c>
      <c r="F13" s="10">
        <v>284401.09999999998</v>
      </c>
      <c r="G13" s="12">
        <f t="shared" si="1"/>
        <v>1.7626443779577508</v>
      </c>
      <c r="I13" s="8"/>
      <c r="J13" s="8"/>
      <c r="K13" s="8"/>
      <c r="L13" s="8"/>
    </row>
    <row r="14" spans="1:12" ht="42" x14ac:dyDescent="0.35">
      <c r="A14" s="7" t="s">
        <v>9</v>
      </c>
      <c r="B14" s="3" t="s">
        <v>24</v>
      </c>
      <c r="C14" s="10">
        <v>2525658.7999999998</v>
      </c>
      <c r="D14" s="13">
        <v>738115.6</v>
      </c>
      <c r="E14" s="11">
        <f t="shared" si="0"/>
        <v>0.29224675953854101</v>
      </c>
      <c r="F14" s="10">
        <v>281492.59999999998</v>
      </c>
      <c r="G14" s="12">
        <f t="shared" si="1"/>
        <v>2.6221492145797085</v>
      </c>
      <c r="I14" s="8"/>
      <c r="J14" s="8"/>
      <c r="K14" s="8"/>
      <c r="L14" s="8"/>
    </row>
    <row r="15" spans="1:12" ht="42" x14ac:dyDescent="0.35">
      <c r="A15" s="7" t="s">
        <v>10</v>
      </c>
      <c r="B15" s="3" t="s">
        <v>25</v>
      </c>
      <c r="C15" s="10">
        <v>1043648.5</v>
      </c>
      <c r="D15" s="13">
        <v>124874.9</v>
      </c>
      <c r="E15" s="11">
        <f t="shared" si="0"/>
        <v>0.1196522583992599</v>
      </c>
      <c r="F15" s="10">
        <v>143990.5</v>
      </c>
      <c r="G15" s="12">
        <f t="shared" si="1"/>
        <v>0.86724401957073549</v>
      </c>
      <c r="I15" s="8"/>
      <c r="J15" s="8"/>
      <c r="K15" s="8"/>
      <c r="L15" s="8"/>
    </row>
    <row r="16" spans="1:12" ht="42" x14ac:dyDescent="0.35">
      <c r="A16" s="7" t="s">
        <v>11</v>
      </c>
      <c r="B16" s="3" t="s">
        <v>26</v>
      </c>
      <c r="C16" s="10">
        <v>23146751</v>
      </c>
      <c r="D16" s="13">
        <v>5897442.7000000002</v>
      </c>
      <c r="E16" s="11">
        <f t="shared" si="0"/>
        <v>0.25478490264141174</v>
      </c>
      <c r="F16" s="10">
        <v>3520980.5</v>
      </c>
      <c r="G16" s="12">
        <f t="shared" si="1"/>
        <v>1.6749433005948202</v>
      </c>
      <c r="I16" s="8"/>
      <c r="J16" s="8"/>
      <c r="K16" s="8"/>
      <c r="L16" s="8"/>
    </row>
    <row r="17" spans="1:12" ht="73.5" customHeight="1" x14ac:dyDescent="0.35">
      <c r="A17" s="7" t="s">
        <v>12</v>
      </c>
      <c r="B17" s="3" t="s">
        <v>27</v>
      </c>
      <c r="C17" s="10">
        <v>882426.1</v>
      </c>
      <c r="D17" s="13">
        <v>53075.4</v>
      </c>
      <c r="E17" s="11">
        <f t="shared" si="0"/>
        <v>6.014713300071247E-2</v>
      </c>
      <c r="F17" s="10">
        <v>50721.3</v>
      </c>
      <c r="G17" s="12">
        <f t="shared" si="1"/>
        <v>1.0464124539394692</v>
      </c>
      <c r="I17" s="8"/>
      <c r="J17" s="8"/>
      <c r="K17" s="8"/>
      <c r="L17" s="8"/>
    </row>
    <row r="18" spans="1:12" ht="84" x14ac:dyDescent="0.35">
      <c r="A18" s="7" t="s">
        <v>13</v>
      </c>
      <c r="B18" s="3" t="s">
        <v>28</v>
      </c>
      <c r="C18" s="10">
        <v>3455591.3</v>
      </c>
      <c r="D18" s="13">
        <v>699448.7</v>
      </c>
      <c r="E18" s="11">
        <f t="shared" si="0"/>
        <v>0.2024107133271229</v>
      </c>
      <c r="F18" s="10">
        <v>414276.2</v>
      </c>
      <c r="G18" s="12">
        <f t="shared" si="1"/>
        <v>1.6883632224105558</v>
      </c>
      <c r="I18" s="8"/>
      <c r="J18" s="8"/>
      <c r="K18" s="8"/>
      <c r="L18" s="8"/>
    </row>
    <row r="19" spans="1:12" ht="60.75" customHeight="1" x14ac:dyDescent="0.35">
      <c r="A19" s="7" t="s">
        <v>14</v>
      </c>
      <c r="B19" s="3" t="s">
        <v>29</v>
      </c>
      <c r="C19" s="10">
        <v>5155431.9000000004</v>
      </c>
      <c r="D19" s="13">
        <v>593990.1</v>
      </c>
      <c r="E19" s="11">
        <f t="shared" si="0"/>
        <v>0.11521636043723125</v>
      </c>
      <c r="F19" s="10">
        <v>92406.399999999994</v>
      </c>
      <c r="G19" s="12">
        <f t="shared" si="1"/>
        <v>6.4280190549572325</v>
      </c>
      <c r="I19" s="8"/>
      <c r="J19" s="8"/>
      <c r="K19" s="8"/>
      <c r="L19" s="8"/>
    </row>
    <row r="20" spans="1:12" ht="64.5" customHeight="1" x14ac:dyDescent="0.35">
      <c r="A20" s="7" t="s">
        <v>15</v>
      </c>
      <c r="B20" s="3" t="s">
        <v>30</v>
      </c>
      <c r="C20" s="10">
        <v>7702851.2000000002</v>
      </c>
      <c r="D20" s="13">
        <v>971548.4</v>
      </c>
      <c r="E20" s="11">
        <f t="shared" si="0"/>
        <v>0.12612841333349398</v>
      </c>
      <c r="F20" s="10">
        <v>592371.5</v>
      </c>
      <c r="G20" s="12">
        <f t="shared" si="1"/>
        <v>1.6400998359981871</v>
      </c>
      <c r="I20" s="8"/>
      <c r="J20" s="8"/>
      <c r="K20" s="8"/>
      <c r="L20" s="8"/>
    </row>
    <row r="21" spans="1:12" ht="70" x14ac:dyDescent="0.35">
      <c r="A21" s="7" t="s">
        <v>16</v>
      </c>
      <c r="B21" s="3" t="s">
        <v>31</v>
      </c>
      <c r="C21" s="10">
        <v>817592.3</v>
      </c>
      <c r="D21" s="13">
        <v>56323.3</v>
      </c>
      <c r="E21" s="11">
        <f t="shared" si="0"/>
        <v>6.888922510644975E-2</v>
      </c>
      <c r="F21" s="10">
        <v>34497.9</v>
      </c>
      <c r="G21" s="12">
        <f t="shared" si="1"/>
        <v>1.6326587995211304</v>
      </c>
      <c r="I21" s="8"/>
      <c r="J21" s="8"/>
      <c r="K21" s="8"/>
      <c r="L21" s="8"/>
    </row>
    <row r="22" spans="1:12" ht="70" x14ac:dyDescent="0.35">
      <c r="A22" s="7" t="s">
        <v>17</v>
      </c>
      <c r="B22" s="3" t="s">
        <v>32</v>
      </c>
      <c r="C22" s="10">
        <v>5792715.4000000004</v>
      </c>
      <c r="D22" s="13">
        <v>1064995.8999999999</v>
      </c>
      <c r="E22" s="11">
        <f t="shared" si="0"/>
        <v>0.18385089314071942</v>
      </c>
      <c r="F22" s="10">
        <v>754391.1</v>
      </c>
      <c r="G22" s="12">
        <f t="shared" si="1"/>
        <v>1.411729141555355</v>
      </c>
      <c r="I22" s="8"/>
      <c r="J22" s="8"/>
      <c r="K22" s="8"/>
      <c r="L22" s="8"/>
    </row>
    <row r="23" spans="1:12" ht="58.5" customHeight="1" x14ac:dyDescent="0.35">
      <c r="A23" s="7" t="s">
        <v>18</v>
      </c>
      <c r="B23" s="3" t="s">
        <v>33</v>
      </c>
      <c r="C23" s="10">
        <v>1111126.8</v>
      </c>
      <c r="D23" s="13">
        <v>196406.6</v>
      </c>
      <c r="E23" s="11">
        <f t="shared" si="0"/>
        <v>0.17676344410016931</v>
      </c>
      <c r="F23" s="10">
        <v>155608</v>
      </c>
      <c r="G23" s="12">
        <f t="shared" si="1"/>
        <v>1.2621883193666137</v>
      </c>
      <c r="I23" s="8"/>
      <c r="J23" s="8"/>
      <c r="K23" s="8"/>
      <c r="L23" s="8"/>
    </row>
    <row r="24" spans="1:12" ht="59.25" customHeight="1" x14ac:dyDescent="0.35">
      <c r="A24" s="7" t="s">
        <v>19</v>
      </c>
      <c r="B24" s="3" t="s">
        <v>47</v>
      </c>
      <c r="C24" s="10">
        <v>838898.6</v>
      </c>
      <c r="D24" s="13">
        <v>177836.2</v>
      </c>
      <c r="E24" s="11">
        <f t="shared" si="0"/>
        <v>0.21198771818191139</v>
      </c>
      <c r="F24" s="10">
        <v>180731.6</v>
      </c>
      <c r="G24" s="12">
        <f t="shared" si="1"/>
        <v>0.98397955863833442</v>
      </c>
      <c r="I24" s="8"/>
      <c r="J24" s="8"/>
      <c r="K24" s="8"/>
      <c r="L24" s="8"/>
    </row>
    <row r="25" spans="1:12" ht="67.5" customHeight="1" x14ac:dyDescent="0.35">
      <c r="A25" s="7" t="s">
        <v>20</v>
      </c>
      <c r="B25" s="3" t="s">
        <v>34</v>
      </c>
      <c r="C25" s="10">
        <v>438071.7</v>
      </c>
      <c r="D25" s="13">
        <v>20120.400000000001</v>
      </c>
      <c r="E25" s="11">
        <f t="shared" si="0"/>
        <v>4.592946771042275E-2</v>
      </c>
      <c r="F25" s="10">
        <v>13875.4</v>
      </c>
      <c r="G25" s="12">
        <f t="shared" si="1"/>
        <v>1.4500771148939853</v>
      </c>
      <c r="I25" s="8"/>
      <c r="J25" s="8"/>
      <c r="K25" s="8"/>
      <c r="L25" s="8"/>
    </row>
    <row r="26" spans="1:12" ht="45.75" customHeight="1" x14ac:dyDescent="0.35">
      <c r="A26" s="7" t="s">
        <v>21</v>
      </c>
      <c r="B26" s="3" t="s">
        <v>46</v>
      </c>
      <c r="C26" s="10">
        <v>31375.9</v>
      </c>
      <c r="D26" s="13">
        <v>4000.5</v>
      </c>
      <c r="E26" s="11">
        <f t="shared" si="0"/>
        <v>0.12750231865858827</v>
      </c>
      <c r="F26" s="10">
        <v>83.3</v>
      </c>
      <c r="G26" s="12">
        <f t="shared" si="1"/>
        <v>48.025210084033617</v>
      </c>
      <c r="I26" s="8"/>
      <c r="J26" s="8"/>
      <c r="K26" s="8"/>
      <c r="L26" s="8"/>
    </row>
    <row r="27" spans="1:12" ht="66.75" customHeight="1" x14ac:dyDescent="0.35">
      <c r="A27" s="7" t="s">
        <v>44</v>
      </c>
      <c r="B27" s="3" t="s">
        <v>43</v>
      </c>
      <c r="C27" s="10">
        <v>74687.7</v>
      </c>
      <c r="D27" s="13">
        <v>0</v>
      </c>
      <c r="E27" s="11">
        <f t="shared" si="0"/>
        <v>0</v>
      </c>
      <c r="F27" s="10">
        <v>0</v>
      </c>
      <c r="G27" s="12">
        <v>0</v>
      </c>
      <c r="I27" s="8"/>
      <c r="J27" s="8"/>
      <c r="K27" s="8"/>
      <c r="L27" s="8"/>
    </row>
    <row r="28" spans="1:12" x14ac:dyDescent="0.35">
      <c r="A28" s="2"/>
      <c r="B28" s="4" t="s">
        <v>3</v>
      </c>
      <c r="C28" s="14">
        <f>SUM(C4:C27)</f>
        <v>90368779.700000018</v>
      </c>
      <c r="D28" s="14">
        <f>SUM(D4:D27)</f>
        <v>18808825.899999999</v>
      </c>
      <c r="E28" s="11">
        <f>D28/C28</f>
        <v>0.20813411404292753</v>
      </c>
      <c r="F28" s="15">
        <f>SUM(F4:F27)</f>
        <v>12670591.300000001</v>
      </c>
      <c r="G28" s="12">
        <f t="shared" si="1"/>
        <v>1.4844473675036773</v>
      </c>
    </row>
    <row r="29" spans="1:12" x14ac:dyDescent="0.35">
      <c r="A29" s="2"/>
      <c r="B29" s="5" t="s">
        <v>4</v>
      </c>
      <c r="C29" s="10">
        <v>0</v>
      </c>
      <c r="D29" s="13">
        <v>0</v>
      </c>
      <c r="E29" s="11">
        <v>0</v>
      </c>
      <c r="F29" s="13">
        <v>0</v>
      </c>
      <c r="G29" s="12">
        <v>0</v>
      </c>
    </row>
    <row r="30" spans="1:12" x14ac:dyDescent="0.35">
      <c r="A30" s="2"/>
      <c r="B30" s="4" t="s">
        <v>5</v>
      </c>
      <c r="C30" s="14">
        <f>C28+C29</f>
        <v>90368779.700000018</v>
      </c>
      <c r="D30" s="14">
        <f>D28+D29</f>
        <v>18808825.899999999</v>
      </c>
      <c r="E30" s="11">
        <f>D30/C30</f>
        <v>0.20813411404292753</v>
      </c>
      <c r="F30" s="14">
        <f>F28+F29</f>
        <v>12670591.300000001</v>
      </c>
      <c r="G30" s="12">
        <f t="shared" si="1"/>
        <v>1.4844473675036773</v>
      </c>
    </row>
  </sheetData>
  <autoFilter ref="A3:G3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4" verticalDpi="4294967294" r:id="rId1"/>
  <rowBreaks count="1" manualBreakCount="1">
    <brk id="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В4</vt:lpstr>
      <vt:lpstr>В4!Заголовки_для_печати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Регина Витальевна</dc:creator>
  <cp:lastModifiedBy>Смирнов Игорь Николаевич</cp:lastModifiedBy>
  <cp:lastPrinted>2023-05-11T13:53:06Z</cp:lastPrinted>
  <dcterms:created xsi:type="dcterms:W3CDTF">2018-04-09T08:39:25Z</dcterms:created>
  <dcterms:modified xsi:type="dcterms:W3CDTF">2023-05-23T08:15:47Z</dcterms:modified>
</cp:coreProperties>
</file>