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60" yWindow="30" windowWidth="13080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Лист1!$A$1:$E$73</definedName>
  </definedNames>
  <calcPr calcId="145621"/>
</workbook>
</file>

<file path=xl/calcChain.xml><?xml version="1.0" encoding="utf-8"?>
<calcChain xmlns="http://schemas.openxmlformats.org/spreadsheetml/2006/main">
  <c r="D60" i="1" l="1"/>
  <c r="D58" i="1"/>
  <c r="D12" i="1" l="1"/>
  <c r="D13" i="1"/>
  <c r="D14" i="1"/>
  <c r="D15" i="1"/>
  <c r="D16" i="1"/>
  <c r="D17" i="1"/>
  <c r="D18" i="1"/>
  <c r="D19" i="1"/>
  <c r="D20" i="1"/>
  <c r="D21" i="1"/>
  <c r="D22" i="1"/>
  <c r="D23" i="1"/>
  <c r="D11" i="1"/>
  <c r="D28" i="1"/>
  <c r="D26" i="1"/>
  <c r="C9" i="1"/>
  <c r="B9" i="1"/>
  <c r="D9" i="1" l="1"/>
  <c r="C7" i="1"/>
  <c r="B7" i="1"/>
  <c r="D33" i="1"/>
  <c r="D34" i="1"/>
  <c r="D35" i="1"/>
  <c r="D36" i="1"/>
  <c r="D38" i="1"/>
  <c r="D39" i="1"/>
  <c r="D40" i="1"/>
  <c r="D41" i="1"/>
  <c r="D42" i="1"/>
  <c r="D44" i="1"/>
  <c r="D45" i="1"/>
  <c r="D46" i="1"/>
  <c r="D47" i="1"/>
  <c r="D48" i="1"/>
  <c r="D49" i="1"/>
  <c r="D43" i="1"/>
  <c r="C31" i="1"/>
  <c r="B31" i="1"/>
  <c r="D7" i="1" l="1"/>
  <c r="D31" i="1"/>
  <c r="C54" i="1"/>
  <c r="D54" i="1" s="1"/>
  <c r="B54" i="1"/>
  <c r="D52" i="1"/>
  <c r="D50" i="1"/>
</calcChain>
</file>

<file path=xl/sharedStrings.xml><?xml version="1.0" encoding="utf-8"?>
<sst xmlns="http://schemas.openxmlformats.org/spreadsheetml/2006/main" count="134" uniqueCount="71">
  <si>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</si>
  <si>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</si>
  <si>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</si>
  <si>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</si>
  <si>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</si>
  <si>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</si>
  <si>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</si>
  <si>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</si>
  <si>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</si>
  <si>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</si>
  <si>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</si>
  <si>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</si>
  <si>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</si>
  <si>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</si>
  <si>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</si>
  <si>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</si>
  <si>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</si>
  <si>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</si>
  <si>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</si>
  <si>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</si>
  <si>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</si>
  <si>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</si>
  <si>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</si>
  <si>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</si>
  <si>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</si>
  <si>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</si>
  <si>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</si>
  <si>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</si>
  <si>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</si>
  <si>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</si>
  <si>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</si>
  <si>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</si>
  <si>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</si>
  <si>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</si>
  <si>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</si>
  <si>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</si>
  <si>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</si>
  <si>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</si>
  <si>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</si>
  <si>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</si>
  <si>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</si>
  <si>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</si>
  <si>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</si>
  <si>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</si>
  <si>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</si>
  <si>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</si>
  <si>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</si>
  <si>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</si>
  <si>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</si>
  <si>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</si>
  <si>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</si>
  <si>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</si>
  <si>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</si>
  <si>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</si>
  <si>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</si>
  <si>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</si>
  <si>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</si>
  <si>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</si>
  <si>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</si>
  <si>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</si>
  <si>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</si>
  <si>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</si>
  <si>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</si>
  <si>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</si>
  <si>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</si>
  <si>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</si>
  <si>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изменение остатков средств на счетах по учету средств республиканского бюджета Чувашской Республики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</si>
  <si>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квартал 2023 г.</t>
  </si>
  <si>
    <t>Исполнено
 за I квартал 2023 г.
(тыс. рублей)</t>
  </si>
  <si>
    <t>Кредиторская задолженность бюджета, всего</t>
  </si>
  <si>
    <t>государственные ценные бумаги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</si>
</sst>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="60" zoomScaleNormal="7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B73" sqref="B73"/>
    </sheetView>
  </sheetViews>
  <sheetFormatPr defaultRowHeight="15"/>
  <cols>
    <col min="1" max="1" width="110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72.425781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20.25">
      <c r="A1" s="4"/>
      <c r="B1" s="4"/>
      <c r="C1" s="4"/>
      <c r="D1" s="4"/>
      <c r="E1" s="5"/>
    </row>
    <row r="2" spans="1:8" ht="20.25">
      <c r="A2" s="26" t="s">
        <v>0</v>
      </c>
      <c r="B2" s="26"/>
      <c r="C2" s="26"/>
      <c r="D2" s="26"/>
      <c r="E2" s="26"/>
    </row>
    <row r="3" spans="1:8" ht="39.75" customHeight="1">
      <c r="A3" s="25" t="s">
        <v>67</v>
      </c>
      <c r="B3" s="25"/>
      <c r="C3" s="25"/>
      <c r="D3" s="25"/>
      <c r="E3" s="25"/>
    </row>
    <row r="4" spans="1:8" ht="20.25">
      <c r="A4" s="6"/>
      <c r="B4" s="4"/>
      <c r="C4" s="4"/>
      <c r="D4" s="4"/>
      <c r="E4" s="4"/>
    </row>
    <row r="5" spans="1:8" ht="81">
      <c r="A5" s="8" t="s">
        <v>1</v>
      </c>
      <c r="B5" s="8" t="s">
        <v>54</v>
      </c>
      <c r="C5" s="8" t="s">
        <v>68</v>
      </c>
      <c r="D5" s="8" t="s">
        <v>56</v>
      </c>
      <c r="E5" s="8" t="s">
        <v>55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15">
        <f>B9+B26</f>
        <v>82853528.990440011</v>
      </c>
      <c r="C7" s="15">
        <f>C9+C26</f>
        <v>23638351.704659998</v>
      </c>
      <c r="D7" s="16">
        <f t="shared" ref="D7" si="0">C7/B7</f>
        <v>0.28530289527423136</v>
      </c>
      <c r="E7" s="8"/>
    </row>
    <row r="8" spans="1:8" ht="20.25">
      <c r="A8" s="11" t="s">
        <v>3</v>
      </c>
      <c r="B8" s="17"/>
      <c r="C8" s="18"/>
      <c r="D8" s="16"/>
      <c r="E8" s="8"/>
    </row>
    <row r="9" spans="1:8" ht="20.25">
      <c r="A9" s="12" t="s">
        <v>4</v>
      </c>
      <c r="B9" s="15">
        <f>SUM(B11:B24)</f>
        <v>43453079.490440004</v>
      </c>
      <c r="C9" s="15">
        <f>SUM(C11:C24)</f>
        <v>10525877.604659997</v>
      </c>
      <c r="D9" s="16">
        <f>C9/B9</f>
        <v>0.24223548084723817</v>
      </c>
      <c r="E9" s="8" t="s">
        <v>5</v>
      </c>
    </row>
    <row r="10" spans="1:8" ht="20.25">
      <c r="A10" s="11" t="s">
        <v>3</v>
      </c>
      <c r="B10" s="17"/>
      <c r="C10" s="18"/>
      <c r="D10" s="19"/>
      <c r="E10" s="8"/>
    </row>
    <row r="11" spans="1:8" ht="20.25">
      <c r="A11" s="11" t="s">
        <v>6</v>
      </c>
      <c r="B11" s="17">
        <v>10967381.9</v>
      </c>
      <c r="C11" s="18">
        <v>4782019.0999999996</v>
      </c>
      <c r="D11" s="19">
        <f>C11/B11</f>
        <v>0.4360219370130623</v>
      </c>
      <c r="E11" s="8" t="s">
        <v>5</v>
      </c>
    </row>
    <row r="12" spans="1:8" ht="20.25">
      <c r="A12" s="11" t="s">
        <v>7</v>
      </c>
      <c r="B12" s="17">
        <v>13940292.300000001</v>
      </c>
      <c r="C12" s="18">
        <v>1804472</v>
      </c>
      <c r="D12" s="19">
        <f t="shared" ref="D12:D23" si="1">C12/B12</f>
        <v>0.12944290988790816</v>
      </c>
      <c r="E12" s="8" t="s">
        <v>5</v>
      </c>
    </row>
    <row r="13" spans="1:8" ht="40.5">
      <c r="A13" s="11" t="s">
        <v>8</v>
      </c>
      <c r="B13" s="17">
        <v>6671618.5</v>
      </c>
      <c r="C13" s="18">
        <v>1702508.9</v>
      </c>
      <c r="D13" s="19">
        <f t="shared" si="1"/>
        <v>0.25518678863307304</v>
      </c>
      <c r="E13" s="8" t="s">
        <v>5</v>
      </c>
    </row>
    <row r="14" spans="1:8" ht="20.25">
      <c r="A14" s="11" t="s">
        <v>9</v>
      </c>
      <c r="B14" s="17">
        <v>4510301</v>
      </c>
      <c r="C14" s="18">
        <v>706229.70000000007</v>
      </c>
      <c r="D14" s="19">
        <f t="shared" si="1"/>
        <v>0.15658150087987477</v>
      </c>
      <c r="E14" s="8" t="s">
        <v>5</v>
      </c>
    </row>
    <row r="15" spans="1:8" ht="20.25">
      <c r="A15" s="11" t="s">
        <v>10</v>
      </c>
      <c r="B15" s="17">
        <v>4244959</v>
      </c>
      <c r="C15" s="18">
        <v>1080174.1000000001</v>
      </c>
      <c r="D15" s="19">
        <f t="shared" si="1"/>
        <v>0.25446043177331046</v>
      </c>
      <c r="E15" s="8" t="s">
        <v>5</v>
      </c>
    </row>
    <row r="16" spans="1:8" ht="20.25">
      <c r="A16" s="11" t="s">
        <v>11</v>
      </c>
      <c r="B16" s="17">
        <v>152093</v>
      </c>
      <c r="C16" s="18">
        <v>35650.699999999997</v>
      </c>
      <c r="D16" s="19">
        <f t="shared" si="1"/>
        <v>0.23440066275239491</v>
      </c>
      <c r="E16" s="8" t="s">
        <v>5</v>
      </c>
    </row>
    <row r="17" spans="1:5" ht="40.5">
      <c r="A17" s="11" t="s">
        <v>12</v>
      </c>
      <c r="B17" s="17">
        <v>6</v>
      </c>
      <c r="C17" s="17">
        <v>-2.5</v>
      </c>
      <c r="D17" s="19">
        <f t="shared" si="1"/>
        <v>-0.41666666666666669</v>
      </c>
      <c r="E17" s="8" t="s">
        <v>5</v>
      </c>
    </row>
    <row r="18" spans="1:5" ht="40.5">
      <c r="A18" s="11" t="s">
        <v>13</v>
      </c>
      <c r="B18" s="17">
        <v>1620719.7</v>
      </c>
      <c r="C18" s="17">
        <v>43820.388850000003</v>
      </c>
      <c r="D18" s="19">
        <f t="shared" si="1"/>
        <v>2.7037611037861762E-2</v>
      </c>
      <c r="E18" s="8" t="s">
        <v>5</v>
      </c>
    </row>
    <row r="19" spans="1:5" ht="20.25">
      <c r="A19" s="11" t="s">
        <v>14</v>
      </c>
      <c r="B19" s="17">
        <v>61895</v>
      </c>
      <c r="C19" s="17">
        <v>20038.03715</v>
      </c>
      <c r="D19" s="19">
        <f t="shared" si="1"/>
        <v>0.32374242103562484</v>
      </c>
      <c r="E19" s="8" t="s">
        <v>5</v>
      </c>
    </row>
    <row r="20" spans="1:5" ht="20.25">
      <c r="A20" s="11" t="s">
        <v>15</v>
      </c>
      <c r="B20" s="17">
        <v>201833.79044000001</v>
      </c>
      <c r="C20" s="17">
        <v>28562.368839999999</v>
      </c>
      <c r="D20" s="19">
        <f t="shared" si="1"/>
        <v>0.14151430629001072</v>
      </c>
      <c r="E20" s="8" t="s">
        <v>5</v>
      </c>
    </row>
    <row r="21" spans="1:5" ht="20.25">
      <c r="A21" s="11" t="s">
        <v>16</v>
      </c>
      <c r="B21" s="17">
        <v>314670.40000000002</v>
      </c>
      <c r="C21" s="17">
        <v>80131.434540000002</v>
      </c>
      <c r="D21" s="19">
        <f t="shared" si="1"/>
        <v>0.25465196135384832</v>
      </c>
      <c r="E21" s="8" t="s">
        <v>5</v>
      </c>
    </row>
    <row r="22" spans="1:5" ht="20.25">
      <c r="A22" s="11" t="s">
        <v>17</v>
      </c>
      <c r="B22" s="17">
        <v>115.9</v>
      </c>
      <c r="C22" s="17">
        <v>3.91</v>
      </c>
      <c r="D22" s="19">
        <f t="shared" si="1"/>
        <v>3.3735979292493529E-2</v>
      </c>
      <c r="E22" s="8" t="s">
        <v>5</v>
      </c>
    </row>
    <row r="23" spans="1:5" ht="20.25">
      <c r="A23" s="11" t="s">
        <v>18</v>
      </c>
      <c r="B23" s="17">
        <v>767193</v>
      </c>
      <c r="C23" s="17">
        <v>241983.84008000002</v>
      </c>
      <c r="D23" s="19">
        <f t="shared" si="1"/>
        <v>0.31541455680643599</v>
      </c>
      <c r="E23" s="8" t="s">
        <v>5</v>
      </c>
    </row>
    <row r="24" spans="1:5" ht="20.25">
      <c r="A24" s="11" t="s">
        <v>19</v>
      </c>
      <c r="B24" s="17">
        <v>0</v>
      </c>
      <c r="C24" s="17">
        <v>285.62520000000001</v>
      </c>
      <c r="D24" s="19">
        <v>1</v>
      </c>
      <c r="E24" s="8" t="s">
        <v>5</v>
      </c>
    </row>
    <row r="25" spans="1:5" ht="20.25">
      <c r="A25" s="11"/>
      <c r="B25" s="17"/>
      <c r="C25" s="17"/>
      <c r="D25" s="19"/>
      <c r="E25" s="8"/>
    </row>
    <row r="26" spans="1:5" ht="20.25">
      <c r="A26" s="12" t="s">
        <v>20</v>
      </c>
      <c r="B26" s="15">
        <v>39400449.5</v>
      </c>
      <c r="C26" s="15">
        <v>13112474.1</v>
      </c>
      <c r="D26" s="16">
        <f>C26/B26</f>
        <v>0.33280011437432966</v>
      </c>
      <c r="E26" s="8" t="s">
        <v>5</v>
      </c>
    </row>
    <row r="27" spans="1:5" ht="20.25">
      <c r="A27" s="11" t="s">
        <v>3</v>
      </c>
      <c r="B27" s="17"/>
      <c r="C27" s="17"/>
      <c r="D27" s="16"/>
      <c r="E27" s="8"/>
    </row>
    <row r="28" spans="1:5" ht="20.25">
      <c r="A28" s="11" t="s">
        <v>21</v>
      </c>
      <c r="B28" s="17">
        <v>16605768.5</v>
      </c>
      <c r="C28" s="17">
        <v>5283653.5999999996</v>
      </c>
      <c r="D28" s="19">
        <f t="shared" ref="D28" si="2">C28/B28</f>
        <v>0.31818181736063583</v>
      </c>
      <c r="E28" s="8" t="s">
        <v>5</v>
      </c>
    </row>
    <row r="29" spans="1:5" ht="20.25">
      <c r="A29" s="11" t="s">
        <v>22</v>
      </c>
      <c r="B29" s="22">
        <v>0</v>
      </c>
      <c r="C29" s="22">
        <v>0</v>
      </c>
      <c r="D29" s="23">
        <v>0</v>
      </c>
      <c r="E29" s="8" t="s">
        <v>5</v>
      </c>
    </row>
    <row r="30" spans="1:5" ht="20.25">
      <c r="A30" s="11"/>
      <c r="B30" s="17"/>
      <c r="C30" s="17"/>
      <c r="D30" s="17"/>
      <c r="E30" s="8"/>
    </row>
    <row r="31" spans="1:5" ht="20.25">
      <c r="A31" s="10" t="s">
        <v>23</v>
      </c>
      <c r="B31" s="15">
        <f>B33+B34+B35+B36+B41+B42+B43+B44+B45+B46+B47+B48+B49+B50</f>
        <v>90368779.727430016</v>
      </c>
      <c r="C31" s="15">
        <f>C33+C34+C35+C36+C41+C42+C43+C44+C45+C46+C47+C48+C49+C50</f>
        <v>18808825.89745</v>
      </c>
      <c r="D31" s="16">
        <f>C31/B31</f>
        <v>0.20813411395153406</v>
      </c>
      <c r="E31" s="8"/>
    </row>
    <row r="32" spans="1:5" ht="20.25">
      <c r="A32" s="11" t="s">
        <v>3</v>
      </c>
      <c r="B32" s="17"/>
      <c r="C32" s="17"/>
      <c r="D32" s="19"/>
      <c r="E32" s="8"/>
    </row>
    <row r="33" spans="1:5" ht="20.25">
      <c r="A33" s="13" t="s">
        <v>24</v>
      </c>
      <c r="B33" s="17">
        <v>4554915.3</v>
      </c>
      <c r="C33" s="17">
        <v>382924.79999999999</v>
      </c>
      <c r="D33" s="19">
        <f t="shared" ref="D33:D42" si="3">C33/B33</f>
        <v>8.4068478726706516E-2</v>
      </c>
      <c r="E33" s="8" t="s">
        <v>5</v>
      </c>
    </row>
    <row r="34" spans="1:5" ht="20.25">
      <c r="A34" s="13" t="s">
        <v>25</v>
      </c>
      <c r="B34" s="17">
        <v>30108.799999999999</v>
      </c>
      <c r="C34" s="17">
        <v>4907.2</v>
      </c>
      <c r="D34" s="19">
        <f t="shared" si="3"/>
        <v>0.16298225103624189</v>
      </c>
      <c r="E34" s="8" t="s">
        <v>5</v>
      </c>
    </row>
    <row r="35" spans="1:5" ht="20.25">
      <c r="A35" s="13" t="s">
        <v>26</v>
      </c>
      <c r="B35" s="17">
        <v>970818.2</v>
      </c>
      <c r="C35" s="17">
        <v>70729.100000000006</v>
      </c>
      <c r="D35" s="19">
        <f t="shared" si="3"/>
        <v>7.2855144248428816E-2</v>
      </c>
      <c r="E35" s="8" t="s">
        <v>5</v>
      </c>
    </row>
    <row r="36" spans="1:5" ht="20.25">
      <c r="A36" s="13" t="s">
        <v>27</v>
      </c>
      <c r="B36" s="17">
        <v>18852974.5</v>
      </c>
      <c r="C36" s="17">
        <v>2536156.4</v>
      </c>
      <c r="D36" s="19">
        <f t="shared" si="3"/>
        <v>0.13452287860464671</v>
      </c>
      <c r="E36" s="8" t="s">
        <v>5</v>
      </c>
    </row>
    <row r="37" spans="1:5" ht="20.25">
      <c r="A37" s="11" t="s">
        <v>28</v>
      </c>
      <c r="B37" s="17"/>
      <c r="C37" s="17"/>
      <c r="D37" s="19"/>
      <c r="E37" s="8"/>
    </row>
    <row r="38" spans="1:5" ht="20.25">
      <c r="A38" s="11" t="s">
        <v>29</v>
      </c>
      <c r="B38" s="17">
        <v>3431978.5</v>
      </c>
      <c r="C38" s="17">
        <v>692660.6</v>
      </c>
      <c r="D38" s="19">
        <f t="shared" si="3"/>
        <v>0.20182544849858469</v>
      </c>
      <c r="E38" s="8" t="s">
        <v>5</v>
      </c>
    </row>
    <row r="39" spans="1:5" ht="20.25">
      <c r="A39" s="11" t="s">
        <v>30</v>
      </c>
      <c r="B39" s="17">
        <v>1168624.2</v>
      </c>
      <c r="C39" s="17">
        <v>39599</v>
      </c>
      <c r="D39" s="19">
        <f t="shared" si="3"/>
        <v>3.3885144599949242E-2</v>
      </c>
      <c r="E39" s="8" t="s">
        <v>5</v>
      </c>
    </row>
    <row r="40" spans="1:5" ht="20.25">
      <c r="A40" s="11" t="s">
        <v>31</v>
      </c>
      <c r="B40" s="17">
        <v>8480609.9000000004</v>
      </c>
      <c r="C40" s="17">
        <v>1041073.5</v>
      </c>
      <c r="D40" s="19">
        <f t="shared" si="3"/>
        <v>0.12275927230186592</v>
      </c>
      <c r="E40" s="8" t="s">
        <v>5</v>
      </c>
    </row>
    <row r="41" spans="1:5" ht="20.25">
      <c r="A41" s="11" t="s">
        <v>57</v>
      </c>
      <c r="B41" s="17">
        <v>7818536.2000000002</v>
      </c>
      <c r="C41" s="17">
        <v>1148259.1000000001</v>
      </c>
      <c r="D41" s="19">
        <f t="shared" si="3"/>
        <v>0.14686369297618651</v>
      </c>
      <c r="E41" s="8" t="s">
        <v>5</v>
      </c>
    </row>
    <row r="42" spans="1:5" ht="20.25">
      <c r="A42" s="11" t="s">
        <v>58</v>
      </c>
      <c r="B42" s="17">
        <v>480949.2</v>
      </c>
      <c r="C42" s="17">
        <v>19892.8</v>
      </c>
      <c r="D42" s="19">
        <f t="shared" si="3"/>
        <v>4.1361540886230806E-2</v>
      </c>
      <c r="E42" s="8" t="s">
        <v>5</v>
      </c>
    </row>
    <row r="43" spans="1:5" ht="20.25">
      <c r="A43" s="11" t="s">
        <v>32</v>
      </c>
      <c r="B43" s="17">
        <v>23988234.5</v>
      </c>
      <c r="C43" s="17">
        <v>6118613</v>
      </c>
      <c r="D43" s="19">
        <f>C43/B43</f>
        <v>0.25506724973861666</v>
      </c>
      <c r="E43" s="8" t="s">
        <v>5</v>
      </c>
    </row>
    <row r="44" spans="1:5" ht="20.25">
      <c r="A44" s="11" t="s">
        <v>59</v>
      </c>
      <c r="B44" s="17">
        <v>2190014.4</v>
      </c>
      <c r="C44" s="17">
        <v>419343.4</v>
      </c>
      <c r="D44" s="19">
        <f t="shared" ref="D44:D49" si="4">C44/B44</f>
        <v>0.191479745521308</v>
      </c>
      <c r="E44" s="8" t="s">
        <v>5</v>
      </c>
    </row>
    <row r="45" spans="1:5" ht="20.25">
      <c r="A45" s="11" t="s">
        <v>60</v>
      </c>
      <c r="B45" s="17">
        <v>6613310.5999999996</v>
      </c>
      <c r="C45" s="17">
        <v>1434626</v>
      </c>
      <c r="D45" s="19">
        <f t="shared" si="4"/>
        <v>0.21693008037457065</v>
      </c>
      <c r="E45" s="8" t="s">
        <v>5</v>
      </c>
    </row>
    <row r="46" spans="1:5" ht="20.25">
      <c r="A46" s="11" t="s">
        <v>61</v>
      </c>
      <c r="B46" s="17">
        <v>18950697.600000001</v>
      </c>
      <c r="C46" s="17">
        <v>4924486.7</v>
      </c>
      <c r="D46" s="19">
        <f t="shared" si="4"/>
        <v>0.2598578059733273</v>
      </c>
      <c r="E46" s="8" t="s">
        <v>5</v>
      </c>
    </row>
    <row r="47" spans="1:5" ht="20.25">
      <c r="A47" s="11" t="s">
        <v>62</v>
      </c>
      <c r="B47" s="17">
        <v>2480924.2999999998</v>
      </c>
      <c r="C47" s="17">
        <v>724896.5</v>
      </c>
      <c r="D47" s="19">
        <f t="shared" si="4"/>
        <v>0.29218807683894266</v>
      </c>
      <c r="E47" s="8" t="s">
        <v>5</v>
      </c>
    </row>
    <row r="48" spans="1:5" ht="20.25">
      <c r="A48" s="11" t="s">
        <v>63</v>
      </c>
      <c r="B48" s="17">
        <v>208557.4</v>
      </c>
      <c r="C48" s="17">
        <v>31199.7</v>
      </c>
      <c r="D48" s="19">
        <f t="shared" si="4"/>
        <v>0.14959766471964073</v>
      </c>
      <c r="E48" s="8" t="s">
        <v>5</v>
      </c>
    </row>
    <row r="49" spans="1:8" ht="20.25">
      <c r="A49" s="11" t="s">
        <v>33</v>
      </c>
      <c r="B49" s="17">
        <v>112903.7</v>
      </c>
      <c r="C49" s="17">
        <v>0</v>
      </c>
      <c r="D49" s="19">
        <f t="shared" si="4"/>
        <v>0</v>
      </c>
      <c r="E49" s="8" t="s">
        <v>5</v>
      </c>
    </row>
    <row r="50" spans="1:8" ht="40.5">
      <c r="A50" s="11" t="s">
        <v>34</v>
      </c>
      <c r="B50" s="17">
        <v>3115835.0274299998</v>
      </c>
      <c r="C50" s="17">
        <v>992791.19744999998</v>
      </c>
      <c r="D50" s="19">
        <f>C50/B50</f>
        <v>0.31862765156372003</v>
      </c>
      <c r="E50" s="8" t="s">
        <v>5</v>
      </c>
    </row>
    <row r="51" spans="1:8" ht="20.25">
      <c r="A51" s="11" t="s">
        <v>3</v>
      </c>
      <c r="B51" s="17"/>
      <c r="C51" s="17"/>
      <c r="D51" s="19"/>
      <c r="E51" s="8"/>
    </row>
    <row r="52" spans="1:8" ht="40.5">
      <c r="A52" s="11" t="s">
        <v>35</v>
      </c>
      <c r="B52" s="17">
        <v>2112922</v>
      </c>
      <c r="C52" s="17">
        <v>697401.7</v>
      </c>
      <c r="D52" s="19">
        <f t="shared" ref="D52:D54" si="5">C52/B52</f>
        <v>0.33006504736095321</v>
      </c>
      <c r="E52" s="8" t="s">
        <v>5</v>
      </c>
    </row>
    <row r="53" spans="1:8" ht="40.5">
      <c r="A53" s="11" t="s">
        <v>36</v>
      </c>
      <c r="B53" s="17"/>
      <c r="C53" s="17"/>
      <c r="D53" s="19"/>
      <c r="E53" s="8" t="s">
        <v>5</v>
      </c>
    </row>
    <row r="54" spans="1:8" ht="20.25">
      <c r="A54" s="11" t="s">
        <v>37</v>
      </c>
      <c r="B54" s="18">
        <f>B50-B52</f>
        <v>1002913.0274299998</v>
      </c>
      <c r="C54" s="18">
        <f>C50-C52</f>
        <v>295389.49745000002</v>
      </c>
      <c r="D54" s="19">
        <f t="shared" si="5"/>
        <v>0.2945315190559904</v>
      </c>
      <c r="E54" s="8" t="s">
        <v>5</v>
      </c>
    </row>
    <row r="55" spans="1:8" ht="20.25">
      <c r="A55" s="11"/>
      <c r="B55" s="18"/>
      <c r="C55" s="18"/>
      <c r="D55" s="19"/>
      <c r="E55" s="8"/>
    </row>
    <row r="56" spans="1:8" ht="121.5">
      <c r="A56" s="11" t="s">
        <v>64</v>
      </c>
      <c r="B56" s="19">
        <v>0.16600000000000001</v>
      </c>
      <c r="C56" s="17" t="s">
        <v>5</v>
      </c>
      <c r="D56" s="17" t="s">
        <v>5</v>
      </c>
      <c r="E56" s="8" t="s">
        <v>65</v>
      </c>
      <c r="H56" s="9"/>
    </row>
    <row r="57" spans="1:8" ht="20.25">
      <c r="A57" s="14"/>
      <c r="B57" s="17"/>
      <c r="C57" s="17"/>
      <c r="D57" s="17"/>
      <c r="E57" s="8"/>
    </row>
    <row r="58" spans="1:8" ht="20.25">
      <c r="A58" s="14" t="s">
        <v>38</v>
      </c>
      <c r="B58" s="17">
        <v>7192524.7000000002</v>
      </c>
      <c r="C58" s="17">
        <v>-4829525.9000000004</v>
      </c>
      <c r="D58" s="19">
        <f>C58/B58</f>
        <v>-0.67146462493204928</v>
      </c>
      <c r="E58" s="8" t="s">
        <v>5</v>
      </c>
    </row>
    <row r="59" spans="1:8" ht="20.25">
      <c r="A59" s="14" t="s">
        <v>28</v>
      </c>
      <c r="B59" s="17"/>
      <c r="C59" s="17"/>
      <c r="D59" s="19"/>
      <c r="E59" s="8"/>
    </row>
    <row r="60" spans="1:8" ht="40.5">
      <c r="A60" s="11" t="s">
        <v>66</v>
      </c>
      <c r="B60" s="17">
        <v>4497076.3</v>
      </c>
      <c r="C60" s="17">
        <v>-6690665.5999999996</v>
      </c>
      <c r="D60" s="19">
        <f t="shared" ref="D60" si="6">C60/B60</f>
        <v>-1.4877812057580611</v>
      </c>
      <c r="E60" s="8" t="s">
        <v>5</v>
      </c>
    </row>
    <row r="61" spans="1:8" ht="35.25" customHeight="1">
      <c r="A61" s="11" t="s">
        <v>39</v>
      </c>
      <c r="B61" s="17">
        <v>0</v>
      </c>
      <c r="C61" s="17">
        <v>0</v>
      </c>
      <c r="D61" s="17" t="s">
        <v>5</v>
      </c>
      <c r="E61" s="8" t="s">
        <v>5</v>
      </c>
    </row>
    <row r="62" spans="1:8" ht="20.25">
      <c r="A62" s="11" t="s">
        <v>70</v>
      </c>
      <c r="B62" s="17">
        <v>0</v>
      </c>
      <c r="C62" s="17">
        <v>0</v>
      </c>
      <c r="D62" s="17" t="s">
        <v>5</v>
      </c>
      <c r="E62" s="8" t="s">
        <v>5</v>
      </c>
    </row>
    <row r="63" spans="1:8" ht="20.25">
      <c r="A63" s="11"/>
      <c r="B63" s="17"/>
      <c r="C63" s="17"/>
      <c r="D63" s="19"/>
      <c r="E63" s="8"/>
    </row>
    <row r="64" spans="1:8" ht="20.25">
      <c r="A64" s="11" t="s">
        <v>69</v>
      </c>
      <c r="B64" s="17">
        <v>0</v>
      </c>
      <c r="C64" s="17">
        <v>0</v>
      </c>
      <c r="D64" s="17" t="s">
        <v>5</v>
      </c>
      <c r="E64" s="8" t="s">
        <v>5</v>
      </c>
    </row>
    <row r="65" spans="1:5" ht="20.25">
      <c r="A65" s="11" t="s">
        <v>3</v>
      </c>
      <c r="B65" s="17"/>
      <c r="C65" s="17"/>
      <c r="D65" s="19"/>
      <c r="E65" s="8"/>
    </row>
    <row r="66" spans="1:5" ht="20.25">
      <c r="A66" s="11" t="s">
        <v>40</v>
      </c>
      <c r="B66" s="17">
        <v>0</v>
      </c>
      <c r="C66" s="17">
        <v>0</v>
      </c>
      <c r="D66" s="17" t="s">
        <v>5</v>
      </c>
      <c r="E66" s="8" t="s">
        <v>5</v>
      </c>
    </row>
    <row r="67" spans="1:5" ht="20.25">
      <c r="A67" s="11" t="s">
        <v>41</v>
      </c>
      <c r="B67" s="17">
        <v>0</v>
      </c>
      <c r="C67" s="17">
        <v>0</v>
      </c>
      <c r="D67" s="17" t="s">
        <v>5</v>
      </c>
      <c r="E67" s="8" t="s">
        <v>5</v>
      </c>
    </row>
    <row r="68" spans="1:5" ht="20.25">
      <c r="A68" s="11"/>
      <c r="B68" s="17"/>
      <c r="C68" s="17"/>
      <c r="D68" s="19"/>
      <c r="E68" s="8"/>
    </row>
    <row r="69" spans="1:5" ht="81">
      <c r="A69" s="11" t="s">
        <v>42</v>
      </c>
      <c r="B69" s="20">
        <v>0.40899999999999997</v>
      </c>
      <c r="C69" s="20">
        <v>0.24399999999999999</v>
      </c>
      <c r="D69" s="17" t="s">
        <v>5</v>
      </c>
      <c r="E69" s="8" t="s">
        <v>43</v>
      </c>
    </row>
    <row r="70" spans="1:5" ht="40.5">
      <c r="A70" s="11" t="s">
        <v>44</v>
      </c>
      <c r="B70" s="20">
        <v>4.9000000000000002E-2</v>
      </c>
      <c r="C70" s="20">
        <v>0</v>
      </c>
      <c r="D70" s="17" t="s">
        <v>5</v>
      </c>
      <c r="E70" s="8" t="s">
        <v>45</v>
      </c>
    </row>
    <row r="71" spans="1:5" ht="81">
      <c r="A71" s="11" t="s">
        <v>46</v>
      </c>
      <c r="B71" s="21">
        <v>1.2999999999999999E-3</v>
      </c>
      <c r="C71" s="20">
        <v>0</v>
      </c>
      <c r="D71" s="17" t="s">
        <v>5</v>
      </c>
      <c r="E71" s="8" t="s">
        <v>45</v>
      </c>
    </row>
    <row r="72" spans="1:5" ht="40.5">
      <c r="A72" s="11" t="s">
        <v>47</v>
      </c>
      <c r="B72" s="24">
        <v>0.04</v>
      </c>
      <c r="C72" s="20">
        <v>0</v>
      </c>
      <c r="D72" s="17" t="s">
        <v>5</v>
      </c>
      <c r="E72" s="8" t="s">
        <v>48</v>
      </c>
    </row>
    <row r="73" spans="1:5" ht="40.5">
      <c r="A73" s="11" t="s">
        <v>49</v>
      </c>
      <c r="B73" s="20">
        <v>7.0000000000000001E-3</v>
      </c>
      <c r="C73" s="20">
        <v>0</v>
      </c>
      <c r="D73" s="17" t="s">
        <v>5</v>
      </c>
      <c r="E73" s="8" t="s">
        <v>50</v>
      </c>
    </row>
    <row r="74" spans="1:5" ht="20.25">
      <c r="A74" s="7"/>
      <c r="B74" s="4"/>
      <c r="C74" s="4"/>
      <c r="D74" s="4"/>
      <c r="E74" s="4"/>
    </row>
    <row r="75" spans="1:5" ht="20.25">
      <c r="A75" s="7" t="s">
        <v>51</v>
      </c>
      <c r="B75" s="4"/>
      <c r="C75" s="4"/>
      <c r="D75" s="4"/>
      <c r="E75" s="4"/>
    </row>
    <row r="76" spans="1:5" ht="20.25">
      <c r="A76" s="7" t="s">
        <v>52</v>
      </c>
      <c r="B76" s="4"/>
      <c r="C76" s="4"/>
      <c r="D76" s="4"/>
      <c r="E76" s="4"/>
    </row>
    <row r="77" spans="1:5" ht="15.75">
      <c r="A77" s="3" t="s">
        <v>53</v>
      </c>
    </row>
    <row r="78" spans="1:5" ht="15.75">
      <c r="A78" s="3"/>
    </row>
    <row r="79" spans="1:5" ht="15.75">
      <c r="A79" s="2"/>
    </row>
  </sheetData>
  <mergeCells count="2">
    <mergeCell ref="A3:E3"/>
    <mergeCell ref="A2:E2"/>
  </mergeCells>
  <pageMargins left="0.47244094488188981" right="0.39370078740157483" top="0.47244094488188981" bottom="0.47244094488188981" header="0.31496062992125984" footer="0.31496062992125984"/>
  <pageSetup paperSize="9" scale="38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2023-04-21T11:05:23Z</dcterms:modified>
</cp:coreProperties>
</file>