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Лист1!$A$1:$E$75</definedName>
  </definedNames>
  <calcPr calcId="145621"/>
</workbook>
</file>

<file path=xl/calcChain.xml><?xml version="1.0" encoding="utf-8"?>
<calcChain xmlns="http://schemas.openxmlformats.org/spreadsheetml/2006/main">
  <c r="B7" i="1" l="1"/>
  <c r="B58" i="1"/>
  <c r="D58" i="1" l="1"/>
  <c r="C58" i="1"/>
  <c r="D63" i="1"/>
  <c r="D60" i="1"/>
  <c r="D54" i="1" l="1"/>
  <c r="C31" i="1" l="1"/>
  <c r="B31" i="1"/>
  <c r="D38" i="1" l="1"/>
  <c r="D39" i="1"/>
  <c r="D40" i="1"/>
  <c r="D41" i="1"/>
  <c r="D28" i="1" l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7" i="1"/>
  <c r="D34" i="1" l="1"/>
  <c r="D35" i="1"/>
  <c r="D36" i="1"/>
  <c r="D42" i="1"/>
  <c r="D43" i="1"/>
  <c r="D44" i="1"/>
  <c r="D45" i="1"/>
  <c r="D46" i="1"/>
  <c r="D47" i="1"/>
  <c r="D48" i="1"/>
  <c r="D49" i="1"/>
  <c r="D52" i="1"/>
  <c r="D53" i="1"/>
  <c r="D50" i="1" l="1"/>
  <c r="D31" i="1" l="1"/>
  <c r="D33" i="1" l="1"/>
</calcChain>
</file>

<file path=xl/sharedStrings.xml><?xml version="1.0" encoding="utf-8"?>
<sst xmlns="http://schemas.openxmlformats.org/spreadsheetml/2006/main" count="140" uniqueCount="73">
  <si>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</si>
  <si>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</si>
  <si>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</si>
  <si>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</si>
  <si>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</si>
  <si>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</si>
  <si>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</si>
  <si>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</si>
  <si>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</si>
  <si>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</si>
  <si>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</si>
  <si>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</si>
  <si>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</si>
  <si>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</si>
  <si>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</si>
  <si>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</si>
  <si>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</si>
  <si>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</si>
  <si>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</si>
  <si>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</si>
  <si>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</si>
  <si>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</si>
  <si>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</si>
  <si>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</si>
  <si>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</si>
  <si>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</si>
  <si>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</si>
  <si>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</si>
  <si>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</si>
  <si>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</si>
  <si>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</si>
  <si>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</si>
  <si>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</si>
  <si>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</si>
  <si>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</si>
  <si>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</si>
  <si>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</si>
  <si>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</si>
  <si>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</si>
  <si>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</si>
  <si>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</si>
  <si>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</si>
  <si>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</si>
  <si>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</si>
  <si>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</si>
  <si>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</si>
  <si>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</si>
  <si>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</si>
  <si>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</si>
  <si>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</si>
  <si>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</si>
  <si>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</si>
  <si>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</si>
  <si>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</si>
  <si>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</si>
  <si>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</si>
  <si>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</si>
  <si>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</si>
  <si>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</si>
  <si>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</si>
  <si>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</si>
  <si>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</si>
  <si>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</si>
  <si>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</si>
  <si>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</si>
  <si>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</si>
  <si>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Просроченная кредиторская задолженность бюджета, всего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</si>
  <si>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 2022 г.</t>
  </si>
  <si>
    <t>Исполнено
 за 2022 г.
(тыс. рублей)</t>
  </si>
  <si>
    <t>бюджетные кредиты, полученные от других бюджетов</t>
  </si>
  <si>
    <t>кредиты, полученные от кредитных организаций</t>
  </si>
  <si>
    <t>прочие источники финансирования дефицита бюджета</t>
  </si>
  <si>
    <t>изменение остатков средств на счетах по учету средств республиканского бюджета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</si>
</sst>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3" sqref="I13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72.425781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20.25">
      <c r="A1" s="4"/>
      <c r="B1" s="4"/>
      <c r="C1" s="4"/>
      <c r="D1" s="4"/>
      <c r="E1" s="5"/>
    </row>
    <row r="2" spans="1:8" ht="20.25">
      <c r="A2" s="24" t="s">
        <v>0</v>
      </c>
      <c r="B2" s="24"/>
      <c r="C2" s="24"/>
      <c r="D2" s="24"/>
      <c r="E2" s="24"/>
    </row>
    <row r="3" spans="1:8" ht="39.75" customHeight="1">
      <c r="A3" s="23" t="s">
        <v>67</v>
      </c>
      <c r="B3" s="23"/>
      <c r="C3" s="23"/>
      <c r="D3" s="23"/>
      <c r="E3" s="23"/>
    </row>
    <row r="4" spans="1:8" ht="20.25">
      <c r="A4" s="6"/>
      <c r="B4" s="4"/>
      <c r="C4" s="4"/>
      <c r="D4" s="4"/>
      <c r="E4" s="4"/>
    </row>
    <row r="5" spans="1:8" ht="60.75">
      <c r="A5" s="8" t="s">
        <v>1</v>
      </c>
      <c r="B5" s="8" t="s">
        <v>54</v>
      </c>
      <c r="C5" s="8" t="s">
        <v>68</v>
      </c>
      <c r="D5" s="8" t="s">
        <v>56</v>
      </c>
      <c r="E5" s="8" t="s">
        <v>55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7">
        <f>B9+B26</f>
        <v>79851454.300000012</v>
      </c>
      <c r="C7" s="20">
        <v>82816975.21525</v>
      </c>
      <c r="D7" s="18">
        <f>C7/B7</f>
        <v>1.0371379700125261</v>
      </c>
      <c r="E7" s="8"/>
    </row>
    <row r="8" spans="1:8" ht="20.25">
      <c r="A8" s="11" t="s">
        <v>3</v>
      </c>
      <c r="B8" s="14"/>
      <c r="C8" s="15"/>
      <c r="D8" s="16"/>
      <c r="E8" s="8"/>
    </row>
    <row r="9" spans="1:8" ht="20.25">
      <c r="A9" s="12" t="s">
        <v>4</v>
      </c>
      <c r="B9" s="17">
        <v>40824960.400000013</v>
      </c>
      <c r="C9" s="20">
        <v>43891722.415250003</v>
      </c>
      <c r="D9" s="18">
        <f t="shared" ref="D9:D28" si="0">C9/B9</f>
        <v>1.0751197793017331</v>
      </c>
      <c r="E9" s="8" t="s">
        <v>5</v>
      </c>
    </row>
    <row r="10" spans="1:8" ht="20.25">
      <c r="A10" s="11" t="s">
        <v>3</v>
      </c>
      <c r="B10" s="14"/>
      <c r="C10" s="15"/>
      <c r="D10" s="16"/>
      <c r="E10" s="8"/>
    </row>
    <row r="11" spans="1:8" ht="20.25">
      <c r="A11" s="11" t="s">
        <v>6</v>
      </c>
      <c r="B11" s="14">
        <v>9966485</v>
      </c>
      <c r="C11" s="15">
        <v>11374378.800000001</v>
      </c>
      <c r="D11" s="16">
        <f t="shared" si="0"/>
        <v>1.141262822349103</v>
      </c>
      <c r="E11" s="8" t="s">
        <v>5</v>
      </c>
    </row>
    <row r="12" spans="1:8" ht="20.25">
      <c r="A12" s="11" t="s">
        <v>7</v>
      </c>
      <c r="B12" s="14">
        <v>12907003</v>
      </c>
      <c r="C12" s="15">
        <v>13495513.800000001</v>
      </c>
      <c r="D12" s="16">
        <f t="shared" si="0"/>
        <v>1.045596239498821</v>
      </c>
      <c r="E12" s="8" t="s">
        <v>5</v>
      </c>
    </row>
    <row r="13" spans="1:8" ht="40.5">
      <c r="A13" s="11" t="s">
        <v>8</v>
      </c>
      <c r="B13" s="14">
        <v>6435842.5999999996</v>
      </c>
      <c r="C13" s="15">
        <v>6838677.7999999998</v>
      </c>
      <c r="D13" s="16">
        <f t="shared" si="0"/>
        <v>1.062592456813658</v>
      </c>
      <c r="E13" s="8" t="s">
        <v>5</v>
      </c>
    </row>
    <row r="14" spans="1:8" ht="20.25">
      <c r="A14" s="11" t="s">
        <v>9</v>
      </c>
      <c r="B14" s="14">
        <v>4233672.8</v>
      </c>
      <c r="C14" s="15">
        <v>4339593.7092800001</v>
      </c>
      <c r="D14" s="16">
        <f t="shared" si="0"/>
        <v>1.0250186810090758</v>
      </c>
      <c r="E14" s="8" t="s">
        <v>5</v>
      </c>
    </row>
    <row r="15" spans="1:8" ht="20.25">
      <c r="A15" s="11" t="s">
        <v>10</v>
      </c>
      <c r="B15" s="14">
        <v>4262776</v>
      </c>
      <c r="C15" s="15">
        <v>4270437.11998</v>
      </c>
      <c r="D15" s="16">
        <f t="shared" si="0"/>
        <v>1.0017972138296733</v>
      </c>
      <c r="E15" s="8" t="s">
        <v>5</v>
      </c>
    </row>
    <row r="16" spans="1:8" ht="20.25">
      <c r="A16" s="11" t="s">
        <v>11</v>
      </c>
      <c r="B16" s="14">
        <v>125679.7</v>
      </c>
      <c r="C16" s="15">
        <v>129954.8</v>
      </c>
      <c r="D16" s="16">
        <f t="shared" si="0"/>
        <v>1.0340158354929236</v>
      </c>
      <c r="E16" s="8" t="s">
        <v>5</v>
      </c>
    </row>
    <row r="17" spans="1:5" ht="40.5">
      <c r="A17" s="11" t="s">
        <v>12</v>
      </c>
      <c r="B17" s="14">
        <v>6</v>
      </c>
      <c r="C17" s="14">
        <v>6.4859900000000001</v>
      </c>
      <c r="D17" s="16">
        <f t="shared" si="0"/>
        <v>1.0809983333333333</v>
      </c>
      <c r="E17" s="8" t="s">
        <v>5</v>
      </c>
    </row>
    <row r="18" spans="1:5" ht="40.5">
      <c r="A18" s="11" t="s">
        <v>13</v>
      </c>
      <c r="B18" s="14">
        <v>1929416</v>
      </c>
      <c r="C18" s="14">
        <v>2330040.6</v>
      </c>
      <c r="D18" s="16">
        <f t="shared" si="0"/>
        <v>1.207640342984613</v>
      </c>
      <c r="E18" s="8" t="s">
        <v>5</v>
      </c>
    </row>
    <row r="19" spans="1:5" ht="20.25">
      <c r="A19" s="11" t="s">
        <v>14</v>
      </c>
      <c r="B19" s="14">
        <v>92935.2</v>
      </c>
      <c r="C19" s="14">
        <v>97944.6</v>
      </c>
      <c r="D19" s="16">
        <f t="shared" si="0"/>
        <v>1.0539020737029674</v>
      </c>
      <c r="E19" s="8" t="s">
        <v>5</v>
      </c>
    </row>
    <row r="20" spans="1:5" ht="20.25">
      <c r="A20" s="11" t="s">
        <v>15</v>
      </c>
      <c r="B20" s="14">
        <v>102719.8</v>
      </c>
      <c r="C20" s="14">
        <v>116423.5</v>
      </c>
      <c r="D20" s="16">
        <f t="shared" si="0"/>
        <v>1.133408554144381</v>
      </c>
      <c r="E20" s="8" t="s">
        <v>5</v>
      </c>
    </row>
    <row r="21" spans="1:5" ht="20.25">
      <c r="A21" s="11" t="s">
        <v>16</v>
      </c>
      <c r="B21" s="14">
        <v>225568.6</v>
      </c>
      <c r="C21" s="14">
        <v>316712.40000000002</v>
      </c>
      <c r="D21" s="16">
        <f t="shared" si="0"/>
        <v>1.4040624448615633</v>
      </c>
      <c r="E21" s="8" t="s">
        <v>5</v>
      </c>
    </row>
    <row r="22" spans="1:5" ht="20.25">
      <c r="A22" s="11" t="s">
        <v>17</v>
      </c>
      <c r="B22" s="14">
        <v>87</v>
      </c>
      <c r="C22" s="14">
        <v>84.9</v>
      </c>
      <c r="D22" s="16">
        <f t="shared" si="0"/>
        <v>0.9758620689655173</v>
      </c>
      <c r="E22" s="8" t="s">
        <v>5</v>
      </c>
    </row>
    <row r="23" spans="1:5" ht="20.25">
      <c r="A23" s="11" t="s">
        <v>18</v>
      </c>
      <c r="B23" s="14">
        <v>542768.69999999995</v>
      </c>
      <c r="C23" s="14">
        <v>582233.4</v>
      </c>
      <c r="D23" s="16">
        <f t="shared" si="0"/>
        <v>1.0727099775650293</v>
      </c>
      <c r="E23" s="8" t="s">
        <v>5</v>
      </c>
    </row>
    <row r="24" spans="1:5" ht="20.25">
      <c r="A24" s="11" t="s">
        <v>19</v>
      </c>
      <c r="B24" s="14"/>
      <c r="C24" s="14">
        <v>-279.5</v>
      </c>
      <c r="D24" s="16"/>
      <c r="E24" s="8" t="s">
        <v>5</v>
      </c>
    </row>
    <row r="25" spans="1:5" ht="20.25">
      <c r="A25" s="11"/>
      <c r="B25" s="14"/>
      <c r="C25" s="14"/>
      <c r="D25" s="16"/>
      <c r="E25" s="8"/>
    </row>
    <row r="26" spans="1:5" ht="20.25">
      <c r="A26" s="12" t="s">
        <v>20</v>
      </c>
      <c r="B26" s="17">
        <v>39026493.899999999</v>
      </c>
      <c r="C26" s="17">
        <v>38925252.799999997</v>
      </c>
      <c r="D26" s="18">
        <f t="shared" si="0"/>
        <v>0.99740583665395566</v>
      </c>
      <c r="E26" s="8" t="s">
        <v>5</v>
      </c>
    </row>
    <row r="27" spans="1:5" ht="20.25">
      <c r="A27" s="11" t="s">
        <v>3</v>
      </c>
      <c r="B27" s="14"/>
      <c r="C27" s="14"/>
      <c r="D27" s="16"/>
      <c r="E27" s="8"/>
    </row>
    <row r="28" spans="1:5" ht="20.25">
      <c r="A28" s="11" t="s">
        <v>21</v>
      </c>
      <c r="B28" s="14">
        <v>13448979.6</v>
      </c>
      <c r="C28" s="14">
        <v>13448979.6</v>
      </c>
      <c r="D28" s="16">
        <f t="shared" si="0"/>
        <v>1</v>
      </c>
      <c r="E28" s="8" t="s">
        <v>5</v>
      </c>
    </row>
    <row r="29" spans="1:5" ht="20.25">
      <c r="A29" s="11" t="s">
        <v>22</v>
      </c>
      <c r="B29" s="14">
        <v>0</v>
      </c>
      <c r="C29" s="14">
        <v>0</v>
      </c>
      <c r="D29" s="16"/>
      <c r="E29" s="8" t="s">
        <v>5</v>
      </c>
    </row>
    <row r="30" spans="1:5" ht="20.25">
      <c r="A30" s="11"/>
      <c r="B30" s="14"/>
      <c r="C30" s="14"/>
      <c r="D30" s="16"/>
      <c r="E30" s="8"/>
    </row>
    <row r="31" spans="1:5" ht="20.25">
      <c r="A31" s="10" t="s">
        <v>23</v>
      </c>
      <c r="B31" s="17">
        <f>SUM(B33:B36,B41:B50)</f>
        <v>82957279.399999991</v>
      </c>
      <c r="C31" s="17">
        <f>SUM(C33:C36,C41:C50)</f>
        <v>80427671.599999994</v>
      </c>
      <c r="D31" s="18">
        <f t="shared" ref="D31:D53" si="1">C31/B31</f>
        <v>0.96950710271243545</v>
      </c>
      <c r="E31" s="8"/>
    </row>
    <row r="32" spans="1:5" ht="20.25">
      <c r="A32" s="11" t="s">
        <v>3</v>
      </c>
      <c r="B32" s="14"/>
      <c r="C32" s="14"/>
      <c r="D32" s="16"/>
      <c r="E32" s="8"/>
    </row>
    <row r="33" spans="1:5" ht="20.25">
      <c r="A33" s="13" t="s">
        <v>24</v>
      </c>
      <c r="B33" s="14">
        <v>2683326</v>
      </c>
      <c r="C33" s="14">
        <v>2426135.7999999998</v>
      </c>
      <c r="D33" s="16">
        <f t="shared" si="1"/>
        <v>0.90415245855330284</v>
      </c>
      <c r="E33" s="8" t="s">
        <v>5</v>
      </c>
    </row>
    <row r="34" spans="1:5" ht="20.25">
      <c r="A34" s="13" t="s">
        <v>25</v>
      </c>
      <c r="B34" s="14">
        <v>85583.8</v>
      </c>
      <c r="C34" s="14">
        <v>85583.8</v>
      </c>
      <c r="D34" s="16">
        <f t="shared" si="1"/>
        <v>1</v>
      </c>
      <c r="E34" s="8" t="s">
        <v>5</v>
      </c>
    </row>
    <row r="35" spans="1:5" ht="20.25">
      <c r="A35" s="13" t="s">
        <v>26</v>
      </c>
      <c r="B35" s="14">
        <v>435792.8</v>
      </c>
      <c r="C35" s="14">
        <v>428176.4</v>
      </c>
      <c r="D35" s="16">
        <f t="shared" si="1"/>
        <v>0.98252288702337454</v>
      </c>
      <c r="E35" s="8" t="s">
        <v>5</v>
      </c>
    </row>
    <row r="36" spans="1:5" ht="20.25">
      <c r="A36" s="13" t="s">
        <v>27</v>
      </c>
      <c r="B36" s="14">
        <v>16271900.5</v>
      </c>
      <c r="C36" s="14">
        <v>15985250.699999999</v>
      </c>
      <c r="D36" s="16">
        <f t="shared" si="1"/>
        <v>0.98238375412878165</v>
      </c>
      <c r="E36" s="8" t="s">
        <v>5</v>
      </c>
    </row>
    <row r="37" spans="1:5" ht="20.25">
      <c r="A37" s="11" t="s">
        <v>28</v>
      </c>
      <c r="B37" s="14"/>
      <c r="C37" s="14"/>
      <c r="D37" s="16"/>
      <c r="E37" s="8"/>
    </row>
    <row r="38" spans="1:5" ht="20.25">
      <c r="A38" s="11" t="s">
        <v>29</v>
      </c>
      <c r="B38" s="14">
        <v>3460800.4</v>
      </c>
      <c r="C38" s="14">
        <v>3445064.2</v>
      </c>
      <c r="D38" s="16">
        <f t="shared" si="1"/>
        <v>0.99545301716909196</v>
      </c>
      <c r="E38" s="8" t="s">
        <v>5</v>
      </c>
    </row>
    <row r="39" spans="1:5" ht="20.25">
      <c r="A39" s="11" t="s">
        <v>30</v>
      </c>
      <c r="B39" s="14">
        <v>380845.4</v>
      </c>
      <c r="C39" s="14">
        <v>348122.1</v>
      </c>
      <c r="D39" s="16">
        <f t="shared" si="1"/>
        <v>0.91407720823200167</v>
      </c>
      <c r="E39" s="8" t="s">
        <v>5</v>
      </c>
    </row>
    <row r="40" spans="1:5" ht="20.25">
      <c r="A40" s="11" t="s">
        <v>31</v>
      </c>
      <c r="B40" s="14">
        <v>8306710.4000000004</v>
      </c>
      <c r="C40" s="14">
        <v>8252236.7999999998</v>
      </c>
      <c r="D40" s="16">
        <f t="shared" si="1"/>
        <v>0.99344221751127848</v>
      </c>
      <c r="E40" s="8" t="s">
        <v>5</v>
      </c>
    </row>
    <row r="41" spans="1:5" ht="20.25">
      <c r="A41" s="11" t="s">
        <v>57</v>
      </c>
      <c r="B41" s="14">
        <v>5854754.7000000002</v>
      </c>
      <c r="C41" s="14">
        <v>5480144.2000000002</v>
      </c>
      <c r="D41" s="16">
        <f t="shared" si="1"/>
        <v>0.93601602130316408</v>
      </c>
      <c r="E41" s="8" t="s">
        <v>5</v>
      </c>
    </row>
    <row r="42" spans="1:5" ht="20.25">
      <c r="A42" s="11" t="s">
        <v>58</v>
      </c>
      <c r="B42" s="14">
        <v>434837.9</v>
      </c>
      <c r="C42" s="14">
        <v>420718.9</v>
      </c>
      <c r="D42" s="16">
        <f t="shared" si="1"/>
        <v>0.96753042915532428</v>
      </c>
      <c r="E42" s="8" t="s">
        <v>5</v>
      </c>
    </row>
    <row r="43" spans="1:5" ht="20.25">
      <c r="A43" s="11" t="s">
        <v>32</v>
      </c>
      <c r="B43" s="14">
        <v>21935346.600000001</v>
      </c>
      <c r="C43" s="14">
        <v>21481490.600000001</v>
      </c>
      <c r="D43" s="16">
        <f t="shared" si="1"/>
        <v>0.97930937640164761</v>
      </c>
      <c r="E43" s="8" t="s">
        <v>5</v>
      </c>
    </row>
    <row r="44" spans="1:5" ht="20.25">
      <c r="A44" s="11" t="s">
        <v>59</v>
      </c>
      <c r="B44" s="14">
        <v>1834368</v>
      </c>
      <c r="C44" s="14">
        <v>1719448.1</v>
      </c>
      <c r="D44" s="16">
        <f t="shared" si="1"/>
        <v>0.93735177456213803</v>
      </c>
      <c r="E44" s="8" t="s">
        <v>5</v>
      </c>
    </row>
    <row r="45" spans="1:5" ht="20.25">
      <c r="A45" s="11" t="s">
        <v>60</v>
      </c>
      <c r="B45" s="14">
        <v>7169942.5</v>
      </c>
      <c r="C45" s="14">
        <v>6474725.4000000004</v>
      </c>
      <c r="D45" s="16">
        <f t="shared" si="1"/>
        <v>0.90303728377180159</v>
      </c>
      <c r="E45" s="8" t="s">
        <v>5</v>
      </c>
    </row>
    <row r="46" spans="1:5" ht="20.25">
      <c r="A46" s="11" t="s">
        <v>61</v>
      </c>
      <c r="B46" s="14">
        <v>20817566.899999999</v>
      </c>
      <c r="C46" s="14">
        <v>20565233.399999999</v>
      </c>
      <c r="D46" s="16">
        <f t="shared" si="1"/>
        <v>0.98787881882584461</v>
      </c>
      <c r="E46" s="8" t="s">
        <v>5</v>
      </c>
    </row>
    <row r="47" spans="1:5" ht="20.25">
      <c r="A47" s="11" t="s">
        <v>62</v>
      </c>
      <c r="B47" s="14">
        <v>2117579</v>
      </c>
      <c r="C47" s="14">
        <v>2056998</v>
      </c>
      <c r="D47" s="16">
        <f t="shared" si="1"/>
        <v>0.97139138610649234</v>
      </c>
      <c r="E47" s="8" t="s">
        <v>5</v>
      </c>
    </row>
    <row r="48" spans="1:5" ht="20.25">
      <c r="A48" s="11" t="s">
        <v>63</v>
      </c>
      <c r="B48" s="14">
        <v>206021.4</v>
      </c>
      <c r="C48" s="14">
        <v>205359.8</v>
      </c>
      <c r="D48" s="16">
        <f t="shared" si="1"/>
        <v>0.99678868311738489</v>
      </c>
      <c r="E48" s="8" t="s">
        <v>5</v>
      </c>
    </row>
    <row r="49" spans="1:8" ht="20.25">
      <c r="A49" s="11" t="s">
        <v>33</v>
      </c>
      <c r="B49" s="14">
        <v>33279.300000000003</v>
      </c>
      <c r="C49" s="14">
        <v>30948.6</v>
      </c>
      <c r="D49" s="16">
        <f t="shared" si="1"/>
        <v>0.92996547403340801</v>
      </c>
      <c r="E49" s="8" t="s">
        <v>5</v>
      </c>
    </row>
    <row r="50" spans="1:8" ht="40.5">
      <c r="A50" s="11" t="s">
        <v>34</v>
      </c>
      <c r="B50" s="14">
        <v>3076980</v>
      </c>
      <c r="C50" s="14">
        <v>3067457.9</v>
      </c>
      <c r="D50" s="16">
        <f t="shared" si="1"/>
        <v>0.99690537475056706</v>
      </c>
      <c r="E50" s="8" t="s">
        <v>5</v>
      </c>
    </row>
    <row r="51" spans="1:8" ht="20.25">
      <c r="A51" s="11" t="s">
        <v>3</v>
      </c>
      <c r="B51" s="14"/>
      <c r="C51" s="14"/>
      <c r="D51" s="16"/>
      <c r="E51" s="8"/>
    </row>
    <row r="52" spans="1:8" ht="40.5">
      <c r="A52" s="11" t="s">
        <v>35</v>
      </c>
      <c r="B52" s="14">
        <v>811248.5</v>
      </c>
      <c r="C52" s="14">
        <v>811248.5</v>
      </c>
      <c r="D52" s="16">
        <f t="shared" si="1"/>
        <v>1</v>
      </c>
      <c r="E52" s="8" t="s">
        <v>5</v>
      </c>
    </row>
    <row r="53" spans="1:8" ht="40.5">
      <c r="A53" s="11" t="s">
        <v>36</v>
      </c>
      <c r="B53" s="14">
        <v>23999.7</v>
      </c>
      <c r="C53" s="14">
        <v>23999.7</v>
      </c>
      <c r="D53" s="16">
        <f t="shared" si="1"/>
        <v>1</v>
      </c>
      <c r="E53" s="8" t="s">
        <v>5</v>
      </c>
    </row>
    <row r="54" spans="1:8" ht="20.25">
      <c r="A54" s="11" t="s">
        <v>37</v>
      </c>
      <c r="B54" s="15">
        <v>2220831.7832800001</v>
      </c>
      <c r="C54" s="15">
        <v>2211309.7468300001</v>
      </c>
      <c r="D54" s="16">
        <f>C54/B54</f>
        <v>0.99571240085733248</v>
      </c>
      <c r="E54" s="8" t="s">
        <v>5</v>
      </c>
    </row>
    <row r="55" spans="1:8" ht="20.25">
      <c r="A55" s="11"/>
      <c r="B55" s="15"/>
      <c r="C55" s="15"/>
      <c r="D55" s="16"/>
      <c r="E55" s="8"/>
    </row>
    <row r="56" spans="1:8" ht="121.5">
      <c r="A56" s="11" t="s">
        <v>64</v>
      </c>
      <c r="B56" s="16">
        <v>7.5999999999999998E-2</v>
      </c>
      <c r="C56" s="14" t="s">
        <v>5</v>
      </c>
      <c r="D56" s="14" t="s">
        <v>5</v>
      </c>
      <c r="E56" s="8" t="s">
        <v>65</v>
      </c>
      <c r="H56" s="9"/>
    </row>
    <row r="57" spans="1:8" ht="20.25">
      <c r="A57" s="19"/>
      <c r="B57" s="14"/>
      <c r="C57" s="14"/>
      <c r="D57" s="14"/>
      <c r="E57" s="8"/>
    </row>
    <row r="58" spans="1:8" ht="20.25">
      <c r="A58" s="19" t="s">
        <v>38</v>
      </c>
      <c r="B58" s="14">
        <f>B60+B61+B62+B63+B64</f>
        <v>3105825.1</v>
      </c>
      <c r="C58" s="14">
        <f>C60+C61+C62+C63+C64</f>
        <v>-2389303.5999999996</v>
      </c>
      <c r="D58" s="16">
        <f t="shared" ref="D58" si="2">C58/B58</f>
        <v>-0.76929753706993986</v>
      </c>
      <c r="E58" s="8" t="s">
        <v>5</v>
      </c>
    </row>
    <row r="59" spans="1:8" ht="20.25">
      <c r="A59" s="19" t="s">
        <v>28</v>
      </c>
      <c r="B59" s="14"/>
      <c r="C59" s="14"/>
      <c r="D59" s="16"/>
      <c r="E59" s="8"/>
    </row>
    <row r="60" spans="1:8" ht="20.25">
      <c r="A60" s="19" t="s">
        <v>69</v>
      </c>
      <c r="B60" s="14">
        <v>2677532</v>
      </c>
      <c r="C60" s="14">
        <v>2669985.7000000002</v>
      </c>
      <c r="D60" s="16">
        <f>C60/B60</f>
        <v>0.9971816209852955</v>
      </c>
      <c r="E60" s="8" t="s">
        <v>5</v>
      </c>
    </row>
    <row r="61" spans="1:8" ht="20.25">
      <c r="A61" s="19" t="s">
        <v>70</v>
      </c>
      <c r="B61" s="14">
        <v>999444</v>
      </c>
      <c r="C61" s="14">
        <v>0</v>
      </c>
      <c r="D61" s="14" t="s">
        <v>5</v>
      </c>
      <c r="E61" s="8" t="s">
        <v>5</v>
      </c>
    </row>
    <row r="62" spans="1:8" ht="35.25" customHeight="1">
      <c r="A62" s="11" t="s">
        <v>39</v>
      </c>
      <c r="B62" s="14">
        <v>0</v>
      </c>
      <c r="C62" s="14">
        <v>7546.4</v>
      </c>
      <c r="D62" s="14" t="s">
        <v>5</v>
      </c>
      <c r="E62" s="8" t="s">
        <v>5</v>
      </c>
    </row>
    <row r="63" spans="1:8" ht="20.25">
      <c r="A63" s="11" t="s">
        <v>71</v>
      </c>
      <c r="B63" s="14">
        <v>-571150.9</v>
      </c>
      <c r="C63" s="14">
        <v>-282699.59999999998</v>
      </c>
      <c r="D63" s="16">
        <f t="shared" ref="D61:D63" si="3">C63/B63</f>
        <v>0.49496481577810691</v>
      </c>
      <c r="E63" s="8" t="s">
        <v>5</v>
      </c>
    </row>
    <row r="64" spans="1:8" ht="40.5">
      <c r="A64" s="11" t="s">
        <v>72</v>
      </c>
      <c r="B64" s="14">
        <v>0</v>
      </c>
      <c r="C64" s="14">
        <v>-4784136.0999999996</v>
      </c>
      <c r="D64" s="14" t="s">
        <v>5</v>
      </c>
      <c r="E64" s="8" t="s">
        <v>5</v>
      </c>
    </row>
    <row r="65" spans="1:5" ht="20.25">
      <c r="A65" s="11"/>
      <c r="B65" s="14"/>
      <c r="C65" s="14"/>
      <c r="D65" s="16"/>
      <c r="E65" s="8"/>
    </row>
    <row r="66" spans="1:5" ht="20.25">
      <c r="A66" s="11" t="s">
        <v>66</v>
      </c>
      <c r="B66" s="14">
        <v>0</v>
      </c>
      <c r="C66" s="14">
        <v>0</v>
      </c>
      <c r="D66" s="14" t="s">
        <v>5</v>
      </c>
      <c r="E66" s="8" t="s">
        <v>5</v>
      </c>
    </row>
    <row r="67" spans="1:5" ht="20.25">
      <c r="A67" s="11" t="s">
        <v>3</v>
      </c>
      <c r="B67" s="14"/>
      <c r="C67" s="14"/>
      <c r="D67" s="16"/>
      <c r="E67" s="8"/>
    </row>
    <row r="68" spans="1:5" ht="20.25">
      <c r="A68" s="11" t="s">
        <v>40</v>
      </c>
      <c r="B68" s="14">
        <v>0</v>
      </c>
      <c r="C68" s="14">
        <v>0</v>
      </c>
      <c r="D68" s="14" t="s">
        <v>5</v>
      </c>
      <c r="E68" s="8" t="s">
        <v>5</v>
      </c>
    </row>
    <row r="69" spans="1:5" ht="20.25">
      <c r="A69" s="11" t="s">
        <v>41</v>
      </c>
      <c r="B69" s="14">
        <v>0</v>
      </c>
      <c r="C69" s="14">
        <v>0</v>
      </c>
      <c r="D69" s="14" t="s">
        <v>5</v>
      </c>
      <c r="E69" s="8" t="s">
        <v>5</v>
      </c>
    </row>
    <row r="70" spans="1:5" ht="20.25">
      <c r="A70" s="11"/>
      <c r="B70" s="14"/>
      <c r="C70" s="14"/>
      <c r="D70" s="16"/>
      <c r="E70" s="8"/>
    </row>
    <row r="71" spans="1:5" ht="81">
      <c r="A71" s="11" t="s">
        <v>42</v>
      </c>
      <c r="B71" s="21">
        <v>0.28399999999999997</v>
      </c>
      <c r="C71" s="21">
        <v>0.24199999999999999</v>
      </c>
      <c r="D71" s="14" t="s">
        <v>5</v>
      </c>
      <c r="E71" s="8" t="s">
        <v>43</v>
      </c>
    </row>
    <row r="72" spans="1:5" ht="40.5">
      <c r="A72" s="11" t="s">
        <v>44</v>
      </c>
      <c r="B72" s="21">
        <v>0</v>
      </c>
      <c r="C72" s="21">
        <v>0</v>
      </c>
      <c r="D72" s="14" t="s">
        <v>5</v>
      </c>
      <c r="E72" s="8" t="s">
        <v>45</v>
      </c>
    </row>
    <row r="73" spans="1:5" ht="81">
      <c r="A73" s="11" t="s">
        <v>46</v>
      </c>
      <c r="B73" s="21">
        <v>3.0000000000000001E-3</v>
      </c>
      <c r="C73" s="22">
        <v>3.9787478816162331E-4</v>
      </c>
      <c r="D73" s="14" t="s">
        <v>5</v>
      </c>
      <c r="E73" s="8" t="s">
        <v>45</v>
      </c>
    </row>
    <row r="74" spans="1:5" ht="40.5">
      <c r="A74" s="11" t="s">
        <v>47</v>
      </c>
      <c r="B74" s="15" t="s">
        <v>5</v>
      </c>
      <c r="C74" s="21">
        <v>0</v>
      </c>
      <c r="D74" s="14" t="s">
        <v>5</v>
      </c>
      <c r="E74" s="8" t="s">
        <v>48</v>
      </c>
    </row>
    <row r="75" spans="1:5" ht="40.5">
      <c r="A75" s="11" t="s">
        <v>49</v>
      </c>
      <c r="B75" s="22">
        <v>2.5000000000000001E-3</v>
      </c>
      <c r="C75" s="22">
        <v>1.4149359012402394E-2</v>
      </c>
      <c r="D75" s="14" t="s">
        <v>5</v>
      </c>
      <c r="E75" s="8" t="s">
        <v>50</v>
      </c>
    </row>
    <row r="76" spans="1:5" ht="20.25">
      <c r="A76" s="7"/>
      <c r="B76" s="4"/>
      <c r="C76" s="4"/>
      <c r="D76" s="4"/>
      <c r="E76" s="4"/>
    </row>
    <row r="77" spans="1:5" ht="20.25">
      <c r="A77" s="7" t="s">
        <v>51</v>
      </c>
      <c r="B77" s="4"/>
      <c r="C77" s="4"/>
      <c r="D77" s="4"/>
      <c r="E77" s="4"/>
    </row>
    <row r="78" spans="1:5" ht="20.25">
      <c r="A78" s="7" t="s">
        <v>52</v>
      </c>
      <c r="B78" s="4"/>
      <c r="C78" s="4"/>
      <c r="D78" s="4"/>
      <c r="E78" s="4"/>
    </row>
    <row r="79" spans="1:5" ht="15.75">
      <c r="A79" s="3" t="s">
        <v>53</v>
      </c>
    </row>
    <row r="80" spans="1:5" ht="15.75">
      <c r="A80" s="3"/>
    </row>
    <row r="81" spans="1:1" ht="15.75">
      <c r="A81" s="2"/>
    </row>
  </sheetData>
  <mergeCells count="2">
    <mergeCell ref="A3:E3"/>
    <mergeCell ref="A2:E2"/>
  </mergeCells>
  <pageMargins left="0.47244094488188981" right="0.39370078740157483" top="0.47244094488188981" bottom="0.47244094488188981" header="0.31496062992125984" footer="0.31496062992125984"/>
  <pageSetup paperSize="9" scale="38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2023-02-02T05:36:30Z</dcterms:modified>
</cp:coreProperties>
</file>