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1330" yWindow="-330" windowWidth="16020" windowHeight="11020"/>
  </bookViews>
  <sheets>
    <sheet name="В4" sheetId="2" r:id="rId1"/>
  </sheets>
  <definedNames>
    <definedName name="_xlnm._FilterDatabase" localSheetId="0" hidden="1">В4!$A$3:$G$30</definedName>
    <definedName name="_xlnm.Print_Titles" localSheetId="0">В4!$3:$3</definedName>
  </definedNames>
  <calcPr calcId="145621"/>
</workbook>
</file>

<file path=xl/calcChain.xml><?xml version="1.0" encoding="utf-8"?>
<calcChain xmlns="http://schemas.openxmlformats.org/spreadsheetml/2006/main">
  <c r="G27" i="2" l="1"/>
  <c r="G11" i="2"/>
  <c r="G12" i="2"/>
  <c r="E5" i="2" l="1"/>
  <c r="E6" i="2"/>
  <c r="E7" i="2"/>
  <c r="E8" i="2"/>
  <c r="E9" i="2"/>
  <c r="E10" i="2"/>
  <c r="E11" i="2"/>
  <c r="E12" i="2"/>
  <c r="E13" i="2"/>
  <c r="E14" i="2"/>
  <c r="E15" i="2"/>
  <c r="E16" i="2"/>
  <c r="E17" i="2"/>
  <c r="E18" i="2"/>
  <c r="E19" i="2"/>
  <c r="E20" i="2"/>
  <c r="E21" i="2"/>
  <c r="E22" i="2"/>
  <c r="E23" i="2"/>
  <c r="E24" i="2"/>
  <c r="E25" i="2"/>
  <c r="E26" i="2"/>
  <c r="E27" i="2"/>
  <c r="G4" i="2" l="1"/>
  <c r="D28" i="2" l="1"/>
  <c r="D30" i="2" l="1"/>
  <c r="F28" i="2"/>
  <c r="F30" i="2" s="1"/>
  <c r="E4" i="2" l="1"/>
  <c r="G5" i="2" l="1"/>
  <c r="G6" i="2"/>
  <c r="G7" i="2"/>
  <c r="G8" i="2"/>
  <c r="G9" i="2"/>
  <c r="G13" i="2"/>
  <c r="G14" i="2"/>
  <c r="G15" i="2"/>
  <c r="G16" i="2"/>
  <c r="G17" i="2"/>
  <c r="G18" i="2"/>
  <c r="G19" i="2"/>
  <c r="G20" i="2"/>
  <c r="G21" i="2"/>
  <c r="G22" i="2"/>
  <c r="G23" i="2"/>
  <c r="G24" i="2"/>
  <c r="G25" i="2"/>
  <c r="G26" i="2"/>
  <c r="C28" i="2" l="1"/>
  <c r="E28" i="2" s="1"/>
  <c r="G28" i="2" l="1"/>
  <c r="C30" i="2"/>
  <c r="E30" i="2" s="1"/>
  <c r="G30" i="2" l="1"/>
</calcChain>
</file>

<file path=xl/sharedStrings.xml><?xml version="1.0" encoding="utf-8"?>
<sst xmlns="http://schemas.openxmlformats.org/spreadsheetml/2006/main" count="59" uniqueCount="59">
  <si>
    <t>Темп роста к соответствующему периоду прошлого года, %</t>
  </si>
  <si>
    <t>Код целевой статьи расходов</t>
  </si>
  <si>
    <t>Наименование</t>
  </si>
  <si>
    <t>ИТОГО ПО ПРОГРАММАМ</t>
  </si>
  <si>
    <t xml:space="preserve">Непрограммные расходы </t>
  </si>
  <si>
    <t>РАСХОДЫ ВСЕГО</t>
  </si>
  <si>
    <t>Ц200000000</t>
  </si>
  <si>
    <t>Ц300000000</t>
  </si>
  <si>
    <t>Ц400000000</t>
  </si>
  <si>
    <t>Ц500000000</t>
  </si>
  <si>
    <t>Ц600000000</t>
  </si>
  <si>
    <t>Ц700000000</t>
  </si>
  <si>
    <t>Ц800000000</t>
  </si>
  <si>
    <t>Ц900000000</t>
  </si>
  <si>
    <t>Ч100000000</t>
  </si>
  <si>
    <t>Ч200000000</t>
  </si>
  <si>
    <t>Ч300000000</t>
  </si>
  <si>
    <t>Ч400000000</t>
  </si>
  <si>
    <t>Ч500000000</t>
  </si>
  <si>
    <t>Ч600000000</t>
  </si>
  <si>
    <t>Ч700000000</t>
  </si>
  <si>
    <t>Ч800000000</t>
  </si>
  <si>
    <t>Государственная программа Чувашской Республики "Развитие здравоохранения"</t>
  </si>
  <si>
    <t>Государственная программа Чувашской Республики "Социальная поддержка граждан"</t>
  </si>
  <si>
    <t>Государственная программа Чувашской Республики "Развитие культуры и туризма"</t>
  </si>
  <si>
    <t>Государственная программа Чувашской Республики "Развитие физической культуры и спорта"</t>
  </si>
  <si>
    <t>Государственная программа Чувашской Республики "Содействие занятости населения"</t>
  </si>
  <si>
    <t>Государственная программа Чувашской Республики "Развитие образования"</t>
  </si>
  <si>
    <t>Государственная программа Чувашской Республики "Повышение безопасности жизнедеятельности населения и территорий Чувашской Республики"</t>
  </si>
  <si>
    <t>Государственная программа Чувашской Республики "Развитие сельского хозяйства и регулирование рынка сельскохозяйственной продукции, сырья и продовольствия Чувашской Республики"</t>
  </si>
  <si>
    <t>Государственная программа Чувашской Республики "Экономическое развитие Чувашской Республики"</t>
  </si>
  <si>
    <t>Государственная программа Чувашской Республики "Развитие транспортной системы Чувашской Республики"</t>
  </si>
  <si>
    <t>Государственная программа Чувашской Республики "Развитие потенциала природно-сырьевых ресурсов и обеспечение экологической безопасности"</t>
  </si>
  <si>
    <t>Государственная программа Чувашской Республики "Управление общественными финансами и государственным долгом Чувашской Республики"</t>
  </si>
  <si>
    <t>Государственная программа Чувашской Республики "Развитие потенциала государственного управления"</t>
  </si>
  <si>
    <t>Государственная программа Чувашской Республики "Развитие промышленности и инновационная экономика"</t>
  </si>
  <si>
    <t>А100000000</t>
  </si>
  <si>
    <t>А200000000</t>
  </si>
  <si>
    <t>А300000000</t>
  </si>
  <si>
    <t>А400000000</t>
  </si>
  <si>
    <t>Государственная программа Чувашской Республики "Модернизация и развитие сферы жилищно-коммунального хозяйства"</t>
  </si>
  <si>
    <t>Государственная программа Чувашской Республики "Обеспечение граждан в Чувашской Республике доступным и комфортным жильем"</t>
  </si>
  <si>
    <t>Государственная программа Чувашской Республики "Обеспечение общественного порядка и противодействие преступности"</t>
  </si>
  <si>
    <t>Государственная программа Чувашской Республики "Развитие земельных и имущественных отношений"</t>
  </si>
  <si>
    <t>Государственная программа Чувашской Республики "Развитие строительного комплекса и архитектуры"</t>
  </si>
  <si>
    <t>Ч900000000</t>
  </si>
  <si>
    <t>Государственная программа Чувашской Республики "Формирование современной городской среды на территории Чувашской Республики" на 2018-2024 годы</t>
  </si>
  <si>
    <t xml:space="preserve">Государственная программа Чувашской Республики "Доступная среда" </t>
  </si>
  <si>
    <r>
      <t xml:space="preserve">Государственная программа Чувашской Республики "Цифровое общество Чувашии" </t>
    </r>
    <r>
      <rPr>
        <sz val="11"/>
        <color rgb="FF000000"/>
        <rFont val="Times New Roman"/>
        <family val="1"/>
        <charset val="204"/>
      </rPr>
      <t xml:space="preserve">
</t>
    </r>
  </si>
  <si>
    <t>Государственная программа Чувашской Республики "Комплексное развитие сельских территорий Чувашской Республики"</t>
  </si>
  <si>
    <r>
      <t xml:space="preserve">А500000000
</t>
    </r>
    <r>
      <rPr>
        <sz val="11"/>
        <color rgb="FF000000"/>
        <rFont val="Times New Roman"/>
        <family val="1"/>
        <charset val="204"/>
      </rPr>
      <t xml:space="preserve">
</t>
    </r>
  </si>
  <si>
    <t>А600000000</t>
  </si>
  <si>
    <t>Государственная программа Чувашской Республики "Развитие туризма и индустрии гостеприимства"</t>
  </si>
  <si>
    <t>А700000000</t>
  </si>
  <si>
    <t xml:space="preserve">Сведения об исполнении республиканского бюджета за 9 месяцев 2022 года по расходам в разрезе государственных программ </t>
  </si>
  <si>
    <r>
      <t xml:space="preserve">% исполнения утвержденных бюджетных назначений по состоянию на </t>
    </r>
    <r>
      <rPr>
        <i/>
        <sz val="9"/>
        <color rgb="FF000000"/>
        <rFont val="Times New Roman"/>
        <family val="1"/>
        <charset val="204"/>
      </rPr>
      <t>01.10.2022</t>
    </r>
  </si>
  <si>
    <r>
      <t xml:space="preserve">Фактически исполнено по состоянию </t>
    </r>
    <r>
      <rPr>
        <i/>
        <sz val="9"/>
        <color rgb="FF000000"/>
        <rFont val="Times New Roman"/>
        <family val="1"/>
        <charset val="204"/>
      </rPr>
      <t>на 01.10.2022</t>
    </r>
    <r>
      <rPr>
        <sz val="9"/>
        <color rgb="FF000000"/>
        <rFont val="Times New Roman"/>
        <family val="1"/>
        <charset val="204"/>
      </rPr>
      <t>, тыс. руб.</t>
    </r>
  </si>
  <si>
    <r>
      <t xml:space="preserve">Фактически исполнено по состоянию на </t>
    </r>
    <r>
      <rPr>
        <i/>
        <sz val="9"/>
        <color rgb="FF000000"/>
        <rFont val="Times New Roman"/>
        <family val="1"/>
        <charset val="204"/>
      </rPr>
      <t>01.10.2021</t>
    </r>
    <r>
      <rPr>
        <sz val="9"/>
        <color rgb="FF000000"/>
        <rFont val="Times New Roman"/>
        <family val="1"/>
        <charset val="204"/>
      </rPr>
      <t>, тыс. руб.</t>
    </r>
  </si>
  <si>
    <t>Утвержденные бюджетные назначения (годовой план на 2022 год), тыс. руб.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</si>
</sst>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0.0%"/>
  </numFmts>
  <fonts count="10" x14ac:knownFonts="1">
    <font>
      <sz val="11"/>
      <color theme="1"/>
      <name val="Calibri"/>
      <family val="2"/>
      <charset val="204"/>
      <scheme val="minor"/>
    </font>
    <font>
      <sz val="9"/>
      <color rgb="FF000000"/>
      <name val="Times New Roman"/>
      <family val="1"/>
      <charset val="204"/>
    </font>
    <font>
      <i/>
      <sz val="9"/>
      <color rgb="FF00000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0"/>
      <color rgb="FF000000"/>
      <name val="Arial Cyr"/>
    </font>
    <font>
      <b/>
      <sz val="10"/>
      <color rgb="FF000000"/>
      <name val="Arial CYR"/>
    </font>
    <font>
      <sz val="11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b/>
      <sz val="11"/>
      <color rgb="FF000000"/>
      <name val="Arial"/>
    </font>
  </fonts>
  <fills count="6">
    <fill>
      <patternFill patternType="none"/>
    </fill>
    <fill>
      <patternFill patternType="gray125"/>
    </fill>
    <fill>
      <patternFill patternType="solid">
        <fgColor rgb="FFCCFFFF"/>
      </patternFill>
    </fill>
    <fill>
      <patternFill patternType="solid">
        <fgColor rgb="FFFFFFCC"/>
      </patternFill>
    </fill>
    <fill>
      <patternFill patternType="solid">
        <fgColor theme="0"/>
        <bgColor indexed="64"/>
      </patternFill>
    </fill>
    <fill>
      <patternFill patternType="solid">
        <fgColor rgb="FFB9CDE5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rgb="FF95B3D7"/>
      </bottom>
      <diagonal/>
    </border>
  </borders>
  <cellStyleXfs count="10">
    <xf numFmtId="0" fontId="0" fillId="0" borderId="0"/>
    <xf numFmtId="1" fontId="4" fillId="0" borderId="1">
      <alignment horizontal="center" vertical="top" shrinkToFit="1"/>
    </xf>
    <xf numFmtId="4" fontId="5" fillId="2" borderId="1">
      <alignment horizontal="right" vertical="top" shrinkToFit="1"/>
    </xf>
    <xf numFmtId="0" fontId="5" fillId="0" borderId="1">
      <alignment vertical="top" wrapText="1"/>
    </xf>
    <xf numFmtId="0" fontId="5" fillId="0" borderId="1">
      <alignment horizontal="left"/>
    </xf>
    <xf numFmtId="4" fontId="5" fillId="3" borderId="1">
      <alignment horizontal="right" vertical="top" shrinkToFit="1"/>
    </xf>
    <xf numFmtId="0" fontId="4" fillId="0" borderId="0"/>
    <xf numFmtId="0" fontId="8" fillId="0" borderId="0"/>
    <xf numFmtId="4" fontId="5" fillId="2" borderId="1">
      <alignment horizontal="right" vertical="top" shrinkToFit="1"/>
    </xf>
    <xf numFmtId="4" fontId="9" fillId="5" borderId="3">
      <alignment horizontal="right" vertical="top" wrapText="1" shrinkToFit="1"/>
    </xf>
  </cellStyleXfs>
  <cellXfs count="20">
    <xf numFmtId="0" fontId="0" fillId="0" borderId="0" xfId="0"/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justify" vertical="center" wrapText="1"/>
    </xf>
    <xf numFmtId="0" fontId="7" fillId="0" borderId="2" xfId="0" applyFont="1" applyBorder="1" applyAlignment="1">
      <alignment vertical="center" wrapText="1"/>
    </xf>
    <xf numFmtId="0" fontId="6" fillId="0" borderId="2" xfId="0" applyFont="1" applyBorder="1" applyAlignment="1">
      <alignment vertical="center" wrapText="1"/>
    </xf>
    <xf numFmtId="0" fontId="6" fillId="0" borderId="2" xfId="0" applyFont="1" applyBorder="1" applyAlignment="1">
      <alignment horizontal="center" vertical="center" wrapText="1"/>
    </xf>
    <xf numFmtId="164" fontId="6" fillId="0" borderId="2" xfId="0" applyNumberFormat="1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164" fontId="7" fillId="0" borderId="2" xfId="0" applyNumberFormat="1" applyFont="1" applyBorder="1" applyAlignment="1">
      <alignment horizontal="center" vertical="center" wrapText="1"/>
    </xf>
    <xf numFmtId="164" fontId="6" fillId="4" borderId="2" xfId="0" applyNumberFormat="1" applyFont="1" applyFill="1" applyBorder="1" applyAlignment="1">
      <alignment horizontal="center" vertical="center" wrapText="1"/>
    </xf>
    <xf numFmtId="164" fontId="6" fillId="4" borderId="2" xfId="0" applyNumberFormat="1" applyFont="1" applyFill="1" applyBorder="1" applyAlignment="1">
      <alignment horizontal="center" vertical="center"/>
    </xf>
    <xf numFmtId="165" fontId="6" fillId="4" borderId="2" xfId="0" applyNumberFormat="1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164" fontId="6" fillId="0" borderId="2" xfId="0" applyNumberFormat="1" applyFont="1" applyFill="1" applyBorder="1" applyAlignment="1">
      <alignment horizontal="center" vertical="center" wrapText="1"/>
    </xf>
    <xf numFmtId="165" fontId="6" fillId="0" borderId="2" xfId="0" applyNumberFormat="1" applyFont="1" applyFill="1" applyBorder="1" applyAlignment="1">
      <alignment horizontal="center" vertical="center"/>
    </xf>
    <xf numFmtId="164" fontId="6" fillId="0" borderId="2" xfId="0" applyNumberFormat="1" applyFont="1" applyFill="1" applyBorder="1" applyAlignment="1">
      <alignment horizontal="center" vertical="center"/>
    </xf>
    <xf numFmtId="164" fontId="7" fillId="0" borderId="2" xfId="0" applyNumberFormat="1" applyFont="1" applyFill="1" applyBorder="1" applyAlignment="1">
      <alignment horizontal="center" vertical="center"/>
    </xf>
    <xf numFmtId="164" fontId="7" fillId="0" borderId="2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</cellXfs>
  <cellStyles count="10">
    <cellStyle name="ex64" xfId="9"/>
    <cellStyle name="xl24" xfId="6"/>
    <cellStyle name="xl26" xfId="1"/>
    <cellStyle name="xl37" xfId="4"/>
    <cellStyle name="xl38" xfId="8"/>
    <cellStyle name="xl40" xfId="5"/>
    <cellStyle name="xl60" xfId="3"/>
    <cellStyle name="xl63" xfId="2"/>
    <cellStyle name="Обычный" xfId="0" builtinId="0"/>
    <cellStyle name="Обычный 2" xfId="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0"/>
  <sheetViews>
    <sheetView tabSelected="1" zoomScale="80" zoomScaleNormal="80" workbookViewId="0">
      <selection sqref="A1:G1"/>
    </sheetView>
  </sheetViews>
  <sheetFormatPr defaultRowHeight="14.5" x14ac:dyDescent="0.35"/>
  <cols>
    <col min="1" max="1" width="15.1796875" bestFit="1" customWidth="1"/>
    <col min="2" max="2" width="35.54296875" customWidth="1"/>
    <col min="3" max="3" width="15.453125" customWidth="1"/>
    <col min="4" max="4" width="16.81640625" customWidth="1"/>
    <col min="5" max="5" width="17.81640625" customWidth="1"/>
    <col min="6" max="6" width="15.54296875" customWidth="1"/>
    <col min="7" max="7" width="16.7265625" customWidth="1"/>
  </cols>
  <sheetData>
    <row r="1" spans="1:7" ht="51.75" customHeight="1" x14ac:dyDescent="0.35">
      <c r="A1" s="19" t="s">
        <v>54</v>
      </c>
      <c r="B1" s="19"/>
      <c r="C1" s="19"/>
      <c r="D1" s="19"/>
      <c r="E1" s="19"/>
      <c r="F1" s="19"/>
      <c r="G1" s="19"/>
    </row>
    <row r="3" spans="1:7" ht="75" customHeight="1" x14ac:dyDescent="0.35">
      <c r="A3" s="1" t="s">
        <v>1</v>
      </c>
      <c r="B3" s="1" t="s">
        <v>2</v>
      </c>
      <c r="C3" s="1" t="s">
        <v>58</v>
      </c>
      <c r="D3" s="1" t="s">
        <v>56</v>
      </c>
      <c r="E3" s="1" t="s">
        <v>55</v>
      </c>
      <c r="F3" s="13" t="s">
        <v>57</v>
      </c>
      <c r="G3" s="13" t="s">
        <v>0</v>
      </c>
    </row>
    <row r="4" spans="1:7" ht="56" x14ac:dyDescent="0.35">
      <c r="A4" s="8" t="s">
        <v>36</v>
      </c>
      <c r="B4" s="3" t="s">
        <v>40</v>
      </c>
      <c r="C4" s="7">
        <v>1514438.2</v>
      </c>
      <c r="D4" s="10">
        <v>969073.6</v>
      </c>
      <c r="E4" s="12">
        <f>D4/C4</f>
        <v>0.63988982845255749</v>
      </c>
      <c r="F4" s="14">
        <v>365137.4</v>
      </c>
      <c r="G4" s="15">
        <f>D4/F4</f>
        <v>2.6539970980786958</v>
      </c>
    </row>
    <row r="5" spans="1:7" ht="56" x14ac:dyDescent="0.35">
      <c r="A5" s="8" t="s">
        <v>37</v>
      </c>
      <c r="B5" s="3" t="s">
        <v>41</v>
      </c>
      <c r="C5" s="7">
        <v>3974495.1</v>
      </c>
      <c r="D5" s="10">
        <v>2175393.2000000002</v>
      </c>
      <c r="E5" s="12">
        <f t="shared" ref="E5:E27" si="0">D5/C5</f>
        <v>0.54733825184486962</v>
      </c>
      <c r="F5" s="14">
        <v>992382.8</v>
      </c>
      <c r="G5" s="15">
        <f t="shared" ref="G5:G30" si="1">D5/F5</f>
        <v>2.1920907939960266</v>
      </c>
    </row>
    <row r="6" spans="1:7" ht="56" x14ac:dyDescent="0.35">
      <c r="A6" s="8" t="s">
        <v>38</v>
      </c>
      <c r="B6" s="3" t="s">
        <v>42</v>
      </c>
      <c r="C6" s="7">
        <v>27628.9</v>
      </c>
      <c r="D6" s="10">
        <v>20079.900000000001</v>
      </c>
      <c r="E6" s="12">
        <f t="shared" si="0"/>
        <v>0.72677160509466543</v>
      </c>
      <c r="F6" s="14">
        <v>17224.5</v>
      </c>
      <c r="G6" s="15">
        <f t="shared" si="1"/>
        <v>1.1657754942088305</v>
      </c>
    </row>
    <row r="7" spans="1:7" ht="56" x14ac:dyDescent="0.35">
      <c r="A7" s="8" t="s">
        <v>39</v>
      </c>
      <c r="B7" s="3" t="s">
        <v>43</v>
      </c>
      <c r="C7" s="7">
        <v>59156.7</v>
      </c>
      <c r="D7" s="10">
        <v>18968.3</v>
      </c>
      <c r="E7" s="12">
        <f t="shared" si="0"/>
        <v>0.32064499879134573</v>
      </c>
      <c r="F7" s="14">
        <v>9184.5</v>
      </c>
      <c r="G7" s="15">
        <f t="shared" si="1"/>
        <v>2.0652512384996462</v>
      </c>
    </row>
    <row r="8" spans="1:7" ht="84" x14ac:dyDescent="0.35">
      <c r="A8" s="6" t="s">
        <v>50</v>
      </c>
      <c r="B8" s="3" t="s">
        <v>46</v>
      </c>
      <c r="C8" s="7">
        <v>756511</v>
      </c>
      <c r="D8" s="10">
        <v>390581.9</v>
      </c>
      <c r="E8" s="12">
        <f t="shared" si="0"/>
        <v>0.51629374853769483</v>
      </c>
      <c r="F8" s="14">
        <v>674177.1</v>
      </c>
      <c r="G8" s="15">
        <f t="shared" si="1"/>
        <v>0.57934613916729005</v>
      </c>
    </row>
    <row r="9" spans="1:7" ht="56" x14ac:dyDescent="0.35">
      <c r="A9" s="8" t="s">
        <v>51</v>
      </c>
      <c r="B9" s="3" t="s">
        <v>49</v>
      </c>
      <c r="C9" s="7">
        <v>1298664.3999999999</v>
      </c>
      <c r="D9" s="11">
        <v>741894.1</v>
      </c>
      <c r="E9" s="12">
        <f t="shared" si="0"/>
        <v>0.57127468805643711</v>
      </c>
      <c r="F9" s="16">
        <v>362852.2</v>
      </c>
      <c r="G9" s="15">
        <f t="shared" si="1"/>
        <v>2.0446178912515895</v>
      </c>
    </row>
    <row r="10" spans="1:7" ht="42" x14ac:dyDescent="0.35">
      <c r="A10" s="8" t="s">
        <v>53</v>
      </c>
      <c r="B10" s="3" t="s">
        <v>52</v>
      </c>
      <c r="C10" s="7">
        <v>595525.5</v>
      </c>
      <c r="D10" s="11">
        <v>266377.59999999998</v>
      </c>
      <c r="E10" s="12">
        <f>D10/C10</f>
        <v>0.447298394443227</v>
      </c>
      <c r="F10" s="16">
        <v>0</v>
      </c>
      <c r="G10" s="15">
        <v>0</v>
      </c>
    </row>
    <row r="11" spans="1:7" ht="42" x14ac:dyDescent="0.35">
      <c r="A11" s="8" t="s">
        <v>6</v>
      </c>
      <c r="B11" s="3" t="s">
        <v>22</v>
      </c>
      <c r="C11" s="7">
        <v>13095413.300000001</v>
      </c>
      <c r="D11" s="11">
        <v>8778399.5999999996</v>
      </c>
      <c r="E11" s="12">
        <f t="shared" si="0"/>
        <v>0.67034154622672348</v>
      </c>
      <c r="F11" s="14">
        <v>10645132.166789999</v>
      </c>
      <c r="G11" s="15">
        <f t="shared" ref="G11:G12" si="2">D11/F12</f>
        <v>1.0019724385712339</v>
      </c>
    </row>
    <row r="12" spans="1:7" ht="42" x14ac:dyDescent="0.35">
      <c r="A12" s="8" t="s">
        <v>7</v>
      </c>
      <c r="B12" s="3" t="s">
        <v>23</v>
      </c>
      <c r="C12" s="7">
        <v>12383445.1</v>
      </c>
      <c r="D12" s="11">
        <v>8830806.6999999993</v>
      </c>
      <c r="E12" s="12">
        <f t="shared" si="0"/>
        <v>0.71311388944583765</v>
      </c>
      <c r="F12" s="14">
        <v>8761118.8312899992</v>
      </c>
      <c r="G12" s="15">
        <f t="shared" si="2"/>
        <v>7.3821158981798538</v>
      </c>
    </row>
    <row r="13" spans="1:7" ht="42" x14ac:dyDescent="0.35">
      <c r="A13" s="8" t="s">
        <v>8</v>
      </c>
      <c r="B13" s="3" t="s">
        <v>24</v>
      </c>
      <c r="C13" s="7">
        <v>2049958.8</v>
      </c>
      <c r="D13" s="11">
        <v>1516188</v>
      </c>
      <c r="E13" s="12">
        <f t="shared" si="0"/>
        <v>0.73961876697229234</v>
      </c>
      <c r="F13" s="14">
        <v>1196243.3023000001</v>
      </c>
      <c r="G13" s="15">
        <f t="shared" si="1"/>
        <v>1.2674578800858043</v>
      </c>
    </row>
    <row r="14" spans="1:7" ht="42" x14ac:dyDescent="0.35">
      <c r="A14" s="8" t="s">
        <v>9</v>
      </c>
      <c r="B14" s="3" t="s">
        <v>25</v>
      </c>
      <c r="C14" s="7">
        <v>1797752.3</v>
      </c>
      <c r="D14" s="11">
        <v>1439838.2</v>
      </c>
      <c r="E14" s="12">
        <f t="shared" si="0"/>
        <v>0.80091022550770752</v>
      </c>
      <c r="F14" s="14">
        <v>816157.14714000002</v>
      </c>
      <c r="G14" s="15">
        <f t="shared" si="1"/>
        <v>1.7641678505732872</v>
      </c>
    </row>
    <row r="15" spans="1:7" ht="42" x14ac:dyDescent="0.35">
      <c r="A15" s="8" t="s">
        <v>10</v>
      </c>
      <c r="B15" s="3" t="s">
        <v>26</v>
      </c>
      <c r="C15" s="7">
        <v>863326.8</v>
      </c>
      <c r="D15" s="11">
        <v>501921.5</v>
      </c>
      <c r="E15" s="12">
        <f t="shared" si="0"/>
        <v>0.58138065446363996</v>
      </c>
      <c r="F15" s="14">
        <v>562996.41810999997</v>
      </c>
      <c r="G15" s="15">
        <f t="shared" si="1"/>
        <v>0.89151810536374143</v>
      </c>
    </row>
    <row r="16" spans="1:7" ht="42" x14ac:dyDescent="0.35">
      <c r="A16" s="8" t="s">
        <v>11</v>
      </c>
      <c r="B16" s="3" t="s">
        <v>27</v>
      </c>
      <c r="C16" s="7">
        <v>20699718.199999999</v>
      </c>
      <c r="D16" s="11">
        <v>14959709.9</v>
      </c>
      <c r="E16" s="12">
        <f t="shared" si="0"/>
        <v>0.72270113802805303</v>
      </c>
      <c r="F16" s="14">
        <v>13244304.23354</v>
      </c>
      <c r="G16" s="15">
        <f t="shared" si="1"/>
        <v>1.1295202553650112</v>
      </c>
    </row>
    <row r="17" spans="1:7" ht="73.5" customHeight="1" x14ac:dyDescent="0.35">
      <c r="A17" s="8" t="s">
        <v>12</v>
      </c>
      <c r="B17" s="3" t="s">
        <v>28</v>
      </c>
      <c r="C17" s="7">
        <v>339705.1</v>
      </c>
      <c r="D17" s="11">
        <v>208420.6</v>
      </c>
      <c r="E17" s="12">
        <f t="shared" si="0"/>
        <v>0.61353391515170075</v>
      </c>
      <c r="F17" s="14">
        <v>193447.96364</v>
      </c>
      <c r="G17" s="15">
        <f t="shared" si="1"/>
        <v>1.0773987799006433</v>
      </c>
    </row>
    <row r="18" spans="1:7" ht="84" x14ac:dyDescent="0.35">
      <c r="A18" s="8" t="s">
        <v>13</v>
      </c>
      <c r="B18" s="3" t="s">
        <v>29</v>
      </c>
      <c r="C18" s="7">
        <v>2961235.7</v>
      </c>
      <c r="D18" s="11">
        <v>2007541.3</v>
      </c>
      <c r="E18" s="12">
        <f t="shared" si="0"/>
        <v>0.67794039495066194</v>
      </c>
      <c r="F18" s="14">
        <v>2081239.28104</v>
      </c>
      <c r="G18" s="15">
        <f t="shared" si="1"/>
        <v>0.9645893762858575</v>
      </c>
    </row>
    <row r="19" spans="1:7" ht="60.75" customHeight="1" x14ac:dyDescent="0.35">
      <c r="A19" s="8" t="s">
        <v>14</v>
      </c>
      <c r="B19" s="3" t="s">
        <v>30</v>
      </c>
      <c r="C19" s="7">
        <v>3906415.5</v>
      </c>
      <c r="D19" s="11">
        <v>1657421.3</v>
      </c>
      <c r="E19" s="12">
        <f t="shared" si="0"/>
        <v>0.42428187682544266</v>
      </c>
      <c r="F19" s="14">
        <v>1036416.30166</v>
      </c>
      <c r="G19" s="15">
        <f t="shared" si="1"/>
        <v>1.599184900261944</v>
      </c>
    </row>
    <row r="20" spans="1:7" ht="64.5" customHeight="1" x14ac:dyDescent="0.35">
      <c r="A20" s="8" t="s">
        <v>15</v>
      </c>
      <c r="B20" s="3" t="s">
        <v>31</v>
      </c>
      <c r="C20" s="7">
        <v>6992618.5999999996</v>
      </c>
      <c r="D20" s="11">
        <v>4622720.7</v>
      </c>
      <c r="E20" s="12">
        <f t="shared" si="0"/>
        <v>0.66108577693626824</v>
      </c>
      <c r="F20" s="14">
        <v>4112130.0885800002</v>
      </c>
      <c r="G20" s="15">
        <f t="shared" si="1"/>
        <v>1.1241669403499628</v>
      </c>
    </row>
    <row r="21" spans="1:7" ht="70" x14ac:dyDescent="0.35">
      <c r="A21" s="8" t="s">
        <v>16</v>
      </c>
      <c r="B21" s="3" t="s">
        <v>32</v>
      </c>
      <c r="C21" s="7">
        <v>682333.4</v>
      </c>
      <c r="D21" s="11">
        <v>455403.1</v>
      </c>
      <c r="E21" s="12">
        <f t="shared" si="0"/>
        <v>0.66742020836148419</v>
      </c>
      <c r="F21" s="14">
        <v>469857.38501000003</v>
      </c>
      <c r="G21" s="15">
        <f t="shared" si="1"/>
        <v>0.96923686745991566</v>
      </c>
    </row>
    <row r="22" spans="1:7" ht="70" x14ac:dyDescent="0.35">
      <c r="A22" s="8" t="s">
        <v>17</v>
      </c>
      <c r="B22" s="3" t="s">
        <v>33</v>
      </c>
      <c r="C22" s="7">
        <v>3502059.2</v>
      </c>
      <c r="D22" s="11">
        <v>1833023.9</v>
      </c>
      <c r="E22" s="12">
        <f t="shared" si="0"/>
        <v>0.52341316788705339</v>
      </c>
      <c r="F22" s="14">
        <v>1808553.1203000001</v>
      </c>
      <c r="G22" s="15">
        <f t="shared" si="1"/>
        <v>1.0135305838824025</v>
      </c>
    </row>
    <row r="23" spans="1:7" ht="58.5" customHeight="1" x14ac:dyDescent="0.35">
      <c r="A23" s="8" t="s">
        <v>18</v>
      </c>
      <c r="B23" s="3" t="s">
        <v>34</v>
      </c>
      <c r="C23" s="7">
        <v>1150061.5</v>
      </c>
      <c r="D23" s="11">
        <v>745846.7</v>
      </c>
      <c r="E23" s="12">
        <f t="shared" si="0"/>
        <v>0.64852766569439979</v>
      </c>
      <c r="F23" s="14">
        <v>627470.10603999998</v>
      </c>
      <c r="G23" s="15">
        <f t="shared" si="1"/>
        <v>1.1886569460768124</v>
      </c>
    </row>
    <row r="24" spans="1:7" ht="59.25" customHeight="1" x14ac:dyDescent="0.35">
      <c r="A24" s="8" t="s">
        <v>19</v>
      </c>
      <c r="B24" s="3" t="s">
        <v>48</v>
      </c>
      <c r="C24" s="7">
        <v>826248.3</v>
      </c>
      <c r="D24" s="11">
        <v>558554.1</v>
      </c>
      <c r="E24" s="12">
        <f t="shared" si="0"/>
        <v>0.67601240450358557</v>
      </c>
      <c r="F24" s="14">
        <v>253277.17212999999</v>
      </c>
      <c r="G24" s="15">
        <f t="shared" si="1"/>
        <v>2.2053077081629371</v>
      </c>
    </row>
    <row r="25" spans="1:7" ht="67.5" customHeight="1" x14ac:dyDescent="0.35">
      <c r="A25" s="8" t="s">
        <v>20</v>
      </c>
      <c r="B25" s="3" t="s">
        <v>35</v>
      </c>
      <c r="C25" s="7">
        <v>300321.3</v>
      </c>
      <c r="D25" s="11">
        <v>183507.1</v>
      </c>
      <c r="E25" s="12">
        <f t="shared" si="0"/>
        <v>0.61103591386957901</v>
      </c>
      <c r="F25" s="14">
        <v>104142.90143</v>
      </c>
      <c r="G25" s="15">
        <f t="shared" si="1"/>
        <v>1.7620701697402288</v>
      </c>
    </row>
    <row r="26" spans="1:7" ht="45.75" customHeight="1" x14ac:dyDescent="0.35">
      <c r="A26" s="8" t="s">
        <v>21</v>
      </c>
      <c r="B26" s="3" t="s">
        <v>47</v>
      </c>
      <c r="C26" s="7">
        <v>9021.6</v>
      </c>
      <c r="D26" s="11">
        <v>6879.2</v>
      </c>
      <c r="E26" s="12">
        <f t="shared" si="0"/>
        <v>0.76252549436906969</v>
      </c>
      <c r="F26" s="14">
        <v>27416.74898</v>
      </c>
      <c r="G26" s="15">
        <f t="shared" si="1"/>
        <v>0.25091231659224972</v>
      </c>
    </row>
    <row r="27" spans="1:7" ht="66.75" customHeight="1" x14ac:dyDescent="0.35">
      <c r="A27" s="8" t="s">
        <v>45</v>
      </c>
      <c r="B27" s="3" t="s">
        <v>44</v>
      </c>
      <c r="C27" s="7">
        <v>27181.599999999999</v>
      </c>
      <c r="D27" s="11">
        <v>645</v>
      </c>
      <c r="E27" s="12">
        <f t="shared" si="0"/>
        <v>2.3729287459163553E-2</v>
      </c>
      <c r="F27" s="14">
        <v>150</v>
      </c>
      <c r="G27" s="15">
        <f t="shared" si="1"/>
        <v>4.3</v>
      </c>
    </row>
    <row r="28" spans="1:7" x14ac:dyDescent="0.35">
      <c r="A28" s="2"/>
      <c r="B28" s="4" t="s">
        <v>3</v>
      </c>
      <c r="C28" s="9">
        <f>SUM(C4:C27)</f>
        <v>79813236.099999994</v>
      </c>
      <c r="D28" s="9">
        <f>SUM(D4:D27)</f>
        <v>52889195.500000007</v>
      </c>
      <c r="E28" s="12">
        <f>D28/C28</f>
        <v>0.66266196040132763</v>
      </c>
      <c r="F28" s="17">
        <f>SUM(F4:F27)</f>
        <v>48361011.66798</v>
      </c>
      <c r="G28" s="15">
        <f t="shared" si="1"/>
        <v>1.093632942650332</v>
      </c>
    </row>
    <row r="29" spans="1:7" x14ac:dyDescent="0.35">
      <c r="A29" s="2"/>
      <c r="B29" s="5" t="s">
        <v>4</v>
      </c>
      <c r="C29" s="7">
        <v>0</v>
      </c>
      <c r="D29" s="11">
        <v>0</v>
      </c>
      <c r="E29" s="12">
        <v>0</v>
      </c>
      <c r="F29" s="16">
        <v>0</v>
      </c>
      <c r="G29" s="15">
        <v>0</v>
      </c>
    </row>
    <row r="30" spans="1:7" x14ac:dyDescent="0.35">
      <c r="A30" s="2"/>
      <c r="B30" s="4" t="s">
        <v>5</v>
      </c>
      <c r="C30" s="9">
        <f>C28+C29</f>
        <v>79813236.099999994</v>
      </c>
      <c r="D30" s="9">
        <f>D28+D29</f>
        <v>52889195.500000007</v>
      </c>
      <c r="E30" s="12">
        <f>D30/C30</f>
        <v>0.66266196040132763</v>
      </c>
      <c r="F30" s="18">
        <f>F28+F29</f>
        <v>48361011.66798</v>
      </c>
      <c r="G30" s="15">
        <f t="shared" si="1"/>
        <v>1.093632942650332</v>
      </c>
    </row>
  </sheetData>
  <autoFilter ref="A3:G30"/>
  <mergeCells count="1">
    <mergeCell ref="A1:G1"/>
  </mergeCells>
  <pageMargins left="0.70866141732283472" right="0.70866141732283472" top="0.74803149606299213" bottom="0.74803149606299213" header="0.31496062992125984" footer="0.31496062992125984"/>
  <pageSetup paperSize="9" scale="67" fitToHeight="0" orientation="portrait" horizontalDpi="4294967294" verticalDpi="4294967294" r:id="rId1"/>
  <rowBreaks count="1" manualBreakCount="1">
    <brk id="19" max="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В4</vt:lpstr>
      <vt:lpstr>В4!Заголовки_для_печати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Григорьева Регина Витальевна</dc:creator>
  <cp:lastModifiedBy>Смирнов Игорь Николаевич</cp:lastModifiedBy>
  <cp:lastPrinted>2022-08-16T12:39:42Z</cp:lastPrinted>
  <dcterms:created xsi:type="dcterms:W3CDTF">2018-04-09T08:39:25Z</dcterms:created>
  <dcterms:modified xsi:type="dcterms:W3CDTF">2022-11-21T14:12:30Z</dcterms:modified>
</cp:coreProperties>
</file>