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D16" i="6" l="1"/>
  <c r="E19" i="6"/>
  <c r="D9" i="6"/>
  <c r="D20" i="6"/>
  <c r="C6" i="6"/>
  <c r="C7" i="6"/>
  <c r="C8" i="6"/>
  <c r="C20" i="6"/>
  <c r="C16" i="6"/>
  <c r="C9" i="6"/>
  <c r="G27" i="6"/>
  <c r="G28" i="6"/>
  <c r="D8" i="6" l="1"/>
  <c r="D7" i="6" s="1"/>
  <c r="D6" i="6" s="1"/>
  <c r="G35" i="6"/>
  <c r="E8" i="6" l="1"/>
  <c r="E32" i="6"/>
  <c r="G7" i="6" l="1"/>
  <c r="G8" i="6"/>
  <c r="G9" i="6"/>
  <c r="G10" i="6"/>
  <c r="G11" i="6"/>
  <c r="G12" i="6"/>
  <c r="G13" i="6"/>
  <c r="G14" i="6"/>
  <c r="G15" i="6"/>
  <c r="G16" i="6"/>
  <c r="G17" i="6"/>
  <c r="G20" i="6"/>
  <c r="G21" i="6"/>
  <c r="G22" i="6"/>
  <c r="G29" i="6"/>
  <c r="G30" i="6"/>
  <c r="G31" i="6"/>
  <c r="G32" i="6"/>
  <c r="G33" i="6"/>
  <c r="G34" i="6"/>
  <c r="G6" i="6"/>
  <c r="E7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<sst xmlns="http://schemas.openxmlformats.org/spreadsheetml/2006/main" count="63" uniqueCount="63">
  <si>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</si>
  <si>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</si>
  <si>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</si>
  <si>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</si>
  <si>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</si>
  <si>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</si>
  <si>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</si>
  <si>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</si>
  <si>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</si>
  <si>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</si>
  <si>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</si>
  <si>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</si>
  <si>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</si>
  <si>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</si>
  <si>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</si>
  <si>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</si>
  <si>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</si>
  <si>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</si>
  <si>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</si>
  <si>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</si>
  <si>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</si>
  <si>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</si>
  <si>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</si>
  <si>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</si>
  <si>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</si>
  <si>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</si>
  <si>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</si>
  <si>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</si>
  <si>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</si>
  <si>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</si>
  <si>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</si>
  <si>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</si>
  <si>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</si>
  <si>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</si>
  <si>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</si>
  <si>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</si>
  <si>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</si>
  <si>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</si>
  <si>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</si>
  <si>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</si>
  <si>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</si>
  <si>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</si>
  <si>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</si>
  <si>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</si>
  <si>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</si>
  <si>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</si>
  <si>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</si>
  <si>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</si>
  <si>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</si>
  <si>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</si>
  <si>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</si>
  <si>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</si>
  <si>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</si>
  <si>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</si>
  <si>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</si>
  <si>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</si>
  <si>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01.10.2021, тыс. руб.</t>
  </si>
  <si>
    <t>1 05 06000 02 0000 110</t>
  </si>
  <si>
    <t>Налог на профессиональный доход</t>
  </si>
  <si>
    <t>% исполнения годового плана по состоянию на 01.10.2022</t>
  </si>
  <si>
    <t>Фактически исполнено по состоянию на 01.10.2022, тыс. руб.</t>
  </si>
  <si>
    <t>Сведения об исполнении доходов республиканского бюджета Чувашской Республики по состоянию на 01.10.2022</t>
  </si>
  <si>
    <t>в 2,2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</si>
</sst>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  <xf numFmtId="0" fontId="26" fillId="0" borderId="0" applyBorder="0"/>
  </cellStyleXfs>
  <cellXfs count="35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Обычный 87" xfId="45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G20" sqref="G20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4" t="s">
        <v>61</v>
      </c>
      <c r="B1" s="34"/>
      <c r="C1" s="34"/>
      <c r="D1" s="34"/>
      <c r="E1" s="34"/>
      <c r="F1" s="34"/>
      <c r="G1" s="34"/>
      <c r="H1" s="29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3" t="s">
        <v>21</v>
      </c>
      <c r="B3" s="33" t="s">
        <v>1</v>
      </c>
      <c r="C3" s="33" t="s">
        <v>46</v>
      </c>
      <c r="D3" s="33" t="s">
        <v>60</v>
      </c>
      <c r="E3" s="33" t="s">
        <v>59</v>
      </c>
      <c r="F3" s="33" t="s">
        <v>56</v>
      </c>
      <c r="G3" s="33" t="s">
        <v>49</v>
      </c>
      <c r="H3" s="30"/>
    </row>
    <row r="4" spans="1:8" s="2" customFormat="1" ht="34.5" customHeight="1" x14ac:dyDescent="0.35">
      <c r="A4" s="33"/>
      <c r="B4" s="33"/>
      <c r="C4" s="33"/>
      <c r="D4" s="33"/>
      <c r="E4" s="33"/>
      <c r="F4" s="33"/>
      <c r="G4" s="33"/>
      <c r="H4" s="30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32">
        <v>4</v>
      </c>
      <c r="G5" s="18">
        <v>7</v>
      </c>
      <c r="H5" s="30"/>
    </row>
    <row r="6" spans="1:8" s="2" customFormat="1" x14ac:dyDescent="0.3">
      <c r="A6" s="3"/>
      <c r="B6" s="3" t="s">
        <v>22</v>
      </c>
      <c r="C6" s="4">
        <f>C7+C30</f>
        <v>72935510.899999991</v>
      </c>
      <c r="D6" s="4">
        <f>D7+D30</f>
        <v>58429025.399999999</v>
      </c>
      <c r="E6" s="4">
        <f>D6/C6*100</f>
        <v>80.110531453067551</v>
      </c>
      <c r="F6" s="4">
        <v>53733861.5</v>
      </c>
      <c r="G6" s="4">
        <f>D6/F6*100</f>
        <v>108.7378121894329</v>
      </c>
      <c r="H6" s="30"/>
    </row>
    <row r="7" spans="1:8" s="5" customFormat="1" ht="28" x14ac:dyDescent="0.3">
      <c r="A7" s="25" t="s">
        <v>34</v>
      </c>
      <c r="B7" s="3" t="s">
        <v>2</v>
      </c>
      <c r="C7" s="4">
        <f>C8+C29</f>
        <v>36783190.599999994</v>
      </c>
      <c r="D7" s="4">
        <f>D8+D29</f>
        <v>29860256.699999999</v>
      </c>
      <c r="E7" s="4">
        <f t="shared" ref="E7:E35" si="0">D7/C7*100</f>
        <v>81.17908265412953</v>
      </c>
      <c r="F7" s="4">
        <v>24737874.699999996</v>
      </c>
      <c r="G7" s="4">
        <f t="shared" ref="G7:G35" si="1">D7/F7*100</f>
        <v>120.70663734100005</v>
      </c>
      <c r="H7" s="27"/>
    </row>
    <row r="8" spans="1:8" s="5" customFormat="1" x14ac:dyDescent="0.3">
      <c r="A8" s="3"/>
      <c r="B8" s="3" t="s">
        <v>3</v>
      </c>
      <c r="C8" s="4">
        <f>C9+C12+C16+C20+C24+C27</f>
        <v>35321046.599999994</v>
      </c>
      <c r="D8" s="4">
        <f>D9+D12+D16+D20+D24+D27</f>
        <v>27830469</v>
      </c>
      <c r="E8" s="4">
        <f t="shared" ref="E8" si="2">D8/C8*100</f>
        <v>78.792877558730112</v>
      </c>
      <c r="F8" s="4">
        <v>23354931.099999994</v>
      </c>
      <c r="G8" s="4">
        <f t="shared" si="1"/>
        <v>119.16313895698029</v>
      </c>
      <c r="H8" s="27"/>
    </row>
    <row r="9" spans="1:8" s="8" customFormat="1" ht="28" x14ac:dyDescent="0.3">
      <c r="A9" s="24" t="s">
        <v>35</v>
      </c>
      <c r="B9" s="6" t="s">
        <v>4</v>
      </c>
      <c r="C9" s="7">
        <f>C10+C11</f>
        <v>21843267.699999999</v>
      </c>
      <c r="D9" s="7">
        <f>D10+D11</f>
        <v>16733706.6</v>
      </c>
      <c r="E9" s="7">
        <f t="shared" si="0"/>
        <v>76.608073617117284</v>
      </c>
      <c r="F9" s="7">
        <v>14857479.899999999</v>
      </c>
      <c r="G9" s="7">
        <f t="shared" si="1"/>
        <v>112.62816246515671</v>
      </c>
      <c r="H9" s="12"/>
    </row>
    <row r="10" spans="1:8" x14ac:dyDescent="0.3">
      <c r="A10" s="17" t="s">
        <v>36</v>
      </c>
      <c r="B10" s="22" t="s">
        <v>5</v>
      </c>
      <c r="C10" s="11">
        <v>9963972.6999999993</v>
      </c>
      <c r="D10" s="11">
        <v>8001425.0999999996</v>
      </c>
      <c r="E10" s="11">
        <f t="shared" si="0"/>
        <v>80.303563055727764</v>
      </c>
      <c r="F10" s="11">
        <v>7342082.5999999996</v>
      </c>
      <c r="G10" s="11">
        <f t="shared" si="1"/>
        <v>108.98031983459298</v>
      </c>
    </row>
    <row r="11" spans="1:8" x14ac:dyDescent="0.3">
      <c r="A11" s="17" t="s">
        <v>37</v>
      </c>
      <c r="B11" s="22" t="s">
        <v>6</v>
      </c>
      <c r="C11" s="11">
        <v>11879295</v>
      </c>
      <c r="D11" s="11">
        <v>8732281.5</v>
      </c>
      <c r="E11" s="11">
        <f t="shared" si="0"/>
        <v>73.508415272118427</v>
      </c>
      <c r="F11" s="11">
        <v>7515397.2999999998</v>
      </c>
      <c r="G11" s="11">
        <f t="shared" si="1"/>
        <v>116.19188116641553</v>
      </c>
    </row>
    <row r="12" spans="1:8" ht="70" x14ac:dyDescent="0.3">
      <c r="A12" s="25" t="s">
        <v>38</v>
      </c>
      <c r="B12" s="6" t="s">
        <v>25</v>
      </c>
      <c r="C12" s="7">
        <v>6099042.0999999996</v>
      </c>
      <c r="D12" s="7">
        <v>5123487.4000000004</v>
      </c>
      <c r="E12" s="7">
        <f t="shared" si="0"/>
        <v>84.004788227318528</v>
      </c>
      <c r="F12" s="7">
        <v>3765722.4</v>
      </c>
      <c r="G12" s="7">
        <f t="shared" si="1"/>
        <v>136.05589726953852</v>
      </c>
    </row>
    <row r="13" spans="1:8" s="8" customFormat="1" ht="56" x14ac:dyDescent="0.3">
      <c r="A13" s="6" t="s">
        <v>39</v>
      </c>
      <c r="B13" s="6" t="s">
        <v>7</v>
      </c>
      <c r="C13" s="7">
        <v>6099042.0999999996</v>
      </c>
      <c r="D13" s="7">
        <v>5123487.4000000004</v>
      </c>
      <c r="E13" s="7">
        <f t="shared" si="0"/>
        <v>84.004788227318528</v>
      </c>
      <c r="F13" s="7">
        <v>3765722.4</v>
      </c>
      <c r="G13" s="7">
        <f t="shared" si="1"/>
        <v>136.05589726953852</v>
      </c>
      <c r="H13" s="12"/>
    </row>
    <row r="14" spans="1:8" s="21" customFormat="1" ht="27.65" customHeight="1" x14ac:dyDescent="0.3">
      <c r="A14" s="19"/>
      <c r="B14" s="19" t="s">
        <v>8</v>
      </c>
      <c r="C14" s="20">
        <v>1175833.3</v>
      </c>
      <c r="D14" s="20">
        <v>876990.2</v>
      </c>
      <c r="E14" s="20">
        <f t="shared" si="0"/>
        <v>74.584569088152193</v>
      </c>
      <c r="F14" s="20">
        <v>675862.9</v>
      </c>
      <c r="G14" s="20">
        <f t="shared" si="1"/>
        <v>129.75859453152404</v>
      </c>
      <c r="H14" s="31"/>
    </row>
    <row r="15" spans="1:8" s="21" customFormat="1" ht="13.9" customHeight="1" x14ac:dyDescent="0.3">
      <c r="A15" s="19"/>
      <c r="B15" s="19" t="s">
        <v>9</v>
      </c>
      <c r="C15" s="20">
        <v>3687205</v>
      </c>
      <c r="D15" s="20">
        <v>3171814.8</v>
      </c>
      <c r="E15" s="20">
        <f t="shared" si="0"/>
        <v>86.022198386040372</v>
      </c>
      <c r="F15" s="20">
        <v>2228523.7999999998</v>
      </c>
      <c r="G15" s="20">
        <f t="shared" si="1"/>
        <v>142.32806488313025</v>
      </c>
      <c r="H15" s="31"/>
    </row>
    <row r="16" spans="1:8" s="8" customFormat="1" ht="28" x14ac:dyDescent="0.3">
      <c r="A16" s="25" t="s">
        <v>40</v>
      </c>
      <c r="B16" s="6" t="s">
        <v>10</v>
      </c>
      <c r="C16" s="7">
        <f>C17+C19</f>
        <v>3459307</v>
      </c>
      <c r="D16" s="7">
        <f>D17+D19+D18</f>
        <v>3208853.7</v>
      </c>
      <c r="E16" s="7">
        <f t="shared" si="0"/>
        <v>92.760015228483624</v>
      </c>
      <c r="F16" s="7">
        <v>2421952</v>
      </c>
      <c r="G16" s="7">
        <f t="shared" si="1"/>
        <v>132.4903920474064</v>
      </c>
      <c r="H16" s="12"/>
    </row>
    <row r="17" spans="1:8" ht="41.5" customHeight="1" x14ac:dyDescent="0.3">
      <c r="A17" s="13" t="s">
        <v>41</v>
      </c>
      <c r="B17" s="13" t="s">
        <v>11</v>
      </c>
      <c r="C17" s="11">
        <v>3393067</v>
      </c>
      <c r="D17" s="11">
        <v>3136829.1</v>
      </c>
      <c r="E17" s="11">
        <f t="shared" si="0"/>
        <v>92.44819215182018</v>
      </c>
      <c r="F17" s="11">
        <v>2389555.7999999998</v>
      </c>
      <c r="G17" s="11">
        <f t="shared" si="1"/>
        <v>131.27247750397794</v>
      </c>
    </row>
    <row r="18" spans="1:8" ht="30.75" customHeight="1" x14ac:dyDescent="0.3">
      <c r="A18" s="13" t="s">
        <v>47</v>
      </c>
      <c r="B18" s="13" t="s">
        <v>48</v>
      </c>
      <c r="C18" s="11">
        <v>0</v>
      </c>
      <c r="D18" s="11">
        <v>-3</v>
      </c>
      <c r="E18" s="11"/>
      <c r="F18" s="11">
        <v>1.5</v>
      </c>
      <c r="G18" s="11"/>
    </row>
    <row r="19" spans="1:8" ht="16.5" customHeight="1" x14ac:dyDescent="0.3">
      <c r="A19" s="13" t="s">
        <v>57</v>
      </c>
      <c r="B19" s="13" t="s">
        <v>58</v>
      </c>
      <c r="C19" s="11">
        <v>66240</v>
      </c>
      <c r="D19" s="11">
        <v>72027.600000000006</v>
      </c>
      <c r="E19" s="11">
        <f t="shared" si="0"/>
        <v>108.73731884057972</v>
      </c>
      <c r="F19" s="11">
        <v>32394.7</v>
      </c>
      <c r="G19" s="11" t="s">
        <v>62</v>
      </c>
    </row>
    <row r="20" spans="1:8" s="8" customFormat="1" ht="13.9" customHeight="1" x14ac:dyDescent="0.3">
      <c r="A20" s="25" t="s">
        <v>42</v>
      </c>
      <c r="B20" s="6" t="s">
        <v>12</v>
      </c>
      <c r="C20" s="7">
        <f>C21+C22+C23</f>
        <v>3745077.8</v>
      </c>
      <c r="D20" s="7">
        <f>D21+D22+D23</f>
        <v>2667074.7000000002</v>
      </c>
      <c r="E20" s="7">
        <f t="shared" si="0"/>
        <v>71.21546847437989</v>
      </c>
      <c r="F20" s="7">
        <v>2187134.5</v>
      </c>
      <c r="G20" s="7">
        <f t="shared" si="1"/>
        <v>121.94378992238475</v>
      </c>
      <c r="H20" s="12"/>
    </row>
    <row r="21" spans="1:8" x14ac:dyDescent="0.3">
      <c r="A21" s="13" t="s">
        <v>43</v>
      </c>
      <c r="B21" s="22" t="s">
        <v>13</v>
      </c>
      <c r="C21" s="11">
        <v>2682853</v>
      </c>
      <c r="D21" s="11">
        <v>2383216.2000000002</v>
      </c>
      <c r="E21" s="11">
        <f t="shared" si="0"/>
        <v>88.831411933490216</v>
      </c>
      <c r="F21" s="11">
        <v>1927076</v>
      </c>
      <c r="G21" s="11">
        <f t="shared" si="1"/>
        <v>123.67006802015075</v>
      </c>
    </row>
    <row r="22" spans="1:8" ht="13.9" customHeight="1" x14ac:dyDescent="0.3">
      <c r="A22" s="13" t="s">
        <v>44</v>
      </c>
      <c r="B22" s="22" t="s">
        <v>14</v>
      </c>
      <c r="C22" s="11">
        <v>1062224.8</v>
      </c>
      <c r="D22" s="11">
        <v>283844.40000000002</v>
      </c>
      <c r="E22" s="11">
        <f t="shared" si="0"/>
        <v>26.721688290463565</v>
      </c>
      <c r="F22" s="11">
        <v>260058.5</v>
      </c>
      <c r="G22" s="11">
        <f t="shared" si="1"/>
        <v>109.14636514476553</v>
      </c>
    </row>
    <row r="23" spans="1:8" ht="13.9" customHeight="1" x14ac:dyDescent="0.3">
      <c r="A23" s="13" t="s">
        <v>45</v>
      </c>
      <c r="B23" s="22" t="s">
        <v>15</v>
      </c>
      <c r="C23" s="11">
        <v>0</v>
      </c>
      <c r="D23" s="11">
        <v>14.1</v>
      </c>
      <c r="E23" s="11">
        <v>0</v>
      </c>
      <c r="F23" s="11">
        <v>0</v>
      </c>
      <c r="G23" s="11"/>
    </row>
    <row r="24" spans="1:8" ht="60.75" customHeight="1" x14ac:dyDescent="0.3">
      <c r="A24" s="25" t="s">
        <v>50</v>
      </c>
      <c r="B24" s="6" t="s">
        <v>51</v>
      </c>
      <c r="C24" s="7">
        <v>0</v>
      </c>
      <c r="D24" s="7">
        <v>0</v>
      </c>
      <c r="E24" s="7"/>
      <c r="F24" s="7">
        <v>0</v>
      </c>
      <c r="G24" s="7"/>
    </row>
    <row r="25" spans="1:8" ht="28" x14ac:dyDescent="0.3">
      <c r="A25" s="13" t="s">
        <v>52</v>
      </c>
      <c r="B25" s="13" t="s">
        <v>54</v>
      </c>
      <c r="C25" s="11">
        <v>0</v>
      </c>
      <c r="D25" s="11">
        <v>0</v>
      </c>
      <c r="E25" s="11"/>
      <c r="F25" s="11">
        <v>0</v>
      </c>
      <c r="G25" s="11"/>
    </row>
    <row r="26" spans="1:8" ht="56" x14ac:dyDescent="0.3">
      <c r="A26" s="13" t="s">
        <v>53</v>
      </c>
      <c r="B26" s="13" t="s">
        <v>55</v>
      </c>
      <c r="C26" s="11">
        <v>0</v>
      </c>
      <c r="D26" s="11">
        <v>0</v>
      </c>
      <c r="E26" s="11"/>
      <c r="F26" s="11">
        <v>0</v>
      </c>
      <c r="G26" s="11"/>
    </row>
    <row r="27" spans="1:8" ht="28" x14ac:dyDescent="0.3">
      <c r="A27" s="13"/>
      <c r="B27" s="13" t="s">
        <v>23</v>
      </c>
      <c r="C27" s="11">
        <v>174352</v>
      </c>
      <c r="D27" s="11">
        <v>97346.6</v>
      </c>
      <c r="E27" s="11">
        <f t="shared" si="0"/>
        <v>55.833371570156928</v>
      </c>
      <c r="F27" s="11">
        <v>122642.3</v>
      </c>
      <c r="G27" s="11">
        <f t="shared" si="1"/>
        <v>79.374408340352403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1462144</v>
      </c>
      <c r="D29" s="4">
        <v>2029787.7</v>
      </c>
      <c r="E29" s="4">
        <f t="shared" si="0"/>
        <v>138.82269461831393</v>
      </c>
      <c r="F29" s="4">
        <v>1382943.6</v>
      </c>
      <c r="G29" s="4">
        <f t="shared" si="1"/>
        <v>146.77299204392716</v>
      </c>
      <c r="H29" s="27"/>
    </row>
    <row r="30" spans="1:8" s="5" customFormat="1" ht="27.65" customHeight="1" x14ac:dyDescent="0.3">
      <c r="A30" s="24" t="s">
        <v>28</v>
      </c>
      <c r="B30" s="9" t="s">
        <v>24</v>
      </c>
      <c r="C30" s="4">
        <v>36152320.299999997</v>
      </c>
      <c r="D30" s="4">
        <v>28568768.699999999</v>
      </c>
      <c r="E30" s="4">
        <f t="shared" si="0"/>
        <v>79.023333669678735</v>
      </c>
      <c r="F30" s="4">
        <v>28995986.800000004</v>
      </c>
      <c r="G30" s="4">
        <f t="shared" si="1"/>
        <v>98.526630243879112</v>
      </c>
      <c r="H30" s="27"/>
    </row>
    <row r="31" spans="1:8" s="5" customFormat="1" ht="70" x14ac:dyDescent="0.3">
      <c r="A31" s="24" t="s">
        <v>29</v>
      </c>
      <c r="B31" s="9" t="s">
        <v>26</v>
      </c>
      <c r="C31" s="4">
        <v>35946266.100000001</v>
      </c>
      <c r="D31" s="4">
        <v>28059684.5</v>
      </c>
      <c r="E31" s="4">
        <f t="shared" si="0"/>
        <v>78.060081183230324</v>
      </c>
      <c r="F31" s="4">
        <v>26925699.200000003</v>
      </c>
      <c r="G31" s="4">
        <f t="shared" si="1"/>
        <v>104.21153520128456</v>
      </c>
      <c r="H31" s="27"/>
    </row>
    <row r="32" spans="1:8" s="8" customFormat="1" ht="28" x14ac:dyDescent="0.3">
      <c r="A32" s="24" t="s">
        <v>30</v>
      </c>
      <c r="B32" s="23" t="s">
        <v>27</v>
      </c>
      <c r="C32" s="7">
        <v>14672177.6</v>
      </c>
      <c r="D32" s="7">
        <v>11676296.300000001</v>
      </c>
      <c r="E32" s="7">
        <f>D32/C32*100</f>
        <v>79.581208858867697</v>
      </c>
      <c r="F32" s="7">
        <v>11404553.699999999</v>
      </c>
      <c r="G32" s="7">
        <f t="shared" si="1"/>
        <v>102.38275523223676</v>
      </c>
      <c r="H32" s="12"/>
    </row>
    <row r="33" spans="1:8" s="8" customFormat="1" ht="42" x14ac:dyDescent="0.3">
      <c r="A33" s="24" t="s">
        <v>31</v>
      </c>
      <c r="B33" s="23" t="s">
        <v>18</v>
      </c>
      <c r="C33" s="7">
        <v>15877934</v>
      </c>
      <c r="D33" s="7">
        <v>11493169</v>
      </c>
      <c r="E33" s="7">
        <f t="shared" si="0"/>
        <v>72.384536930308442</v>
      </c>
      <c r="F33" s="7">
        <v>8900606.9000000004</v>
      </c>
      <c r="G33" s="7">
        <f t="shared" si="1"/>
        <v>129.12792497329593</v>
      </c>
      <c r="H33" s="12"/>
    </row>
    <row r="34" spans="1:8" s="8" customFormat="1" ht="42" x14ac:dyDescent="0.3">
      <c r="A34" s="24" t="s">
        <v>32</v>
      </c>
      <c r="B34" s="23" t="s">
        <v>19</v>
      </c>
      <c r="C34" s="7">
        <v>2715009.2</v>
      </c>
      <c r="D34" s="7">
        <v>1969817.7</v>
      </c>
      <c r="E34" s="7">
        <f t="shared" si="0"/>
        <v>72.552892270125639</v>
      </c>
      <c r="F34" s="7">
        <v>2452575.7999999998</v>
      </c>
      <c r="G34" s="7">
        <f t="shared" si="1"/>
        <v>80.316282171584675</v>
      </c>
      <c r="H34" s="12"/>
    </row>
    <row r="35" spans="1:8" s="8" customFormat="1" x14ac:dyDescent="0.3">
      <c r="A35" s="24" t="s">
        <v>33</v>
      </c>
      <c r="B35" s="23" t="s">
        <v>20</v>
      </c>
      <c r="C35" s="7">
        <v>2681145.2999999998</v>
      </c>
      <c r="D35" s="7">
        <v>2920401.5</v>
      </c>
      <c r="E35" s="7">
        <f t="shared" si="0"/>
        <v>108.92365661793862</v>
      </c>
      <c r="F35" s="7">
        <v>4167962.8</v>
      </c>
      <c r="G35" s="7">
        <f t="shared" si="1"/>
        <v>70.067839856920031</v>
      </c>
      <c r="H35" s="12"/>
    </row>
    <row r="36" spans="1:8" x14ac:dyDescent="0.3">
      <c r="E36" s="28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2022-11-14T11:48:31Z</dcterms:modified>
</cp:coreProperties>
</file>