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840"/>
  </bookViews>
  <sheets>
    <sheet name="В4" sheetId="2" r:id="rId1"/>
  </sheets>
  <definedNames>
    <definedName name="_xlnm.Print_Titles" localSheetId="0">В4!$4:$4</definedName>
  </definedNames>
  <calcPr calcId="145621"/>
</workbook>
</file>

<file path=xl/calcChain.xml><?xml version="1.0" encoding="utf-8"?>
<calcChain xmlns="http://schemas.openxmlformats.org/spreadsheetml/2006/main">
  <c r="E11" i="2" l="1"/>
  <c r="F29" i="2"/>
  <c r="G27" i="2"/>
  <c r="G28" i="2"/>
  <c r="G10" i="2"/>
  <c r="G12" i="2"/>
  <c r="D29" i="2" l="1"/>
  <c r="E5" i="2"/>
  <c r="G5" i="2"/>
  <c r="E6" i="2"/>
  <c r="G6" i="2"/>
  <c r="E7" i="2"/>
  <c r="G7" i="2"/>
  <c r="E8" i="2"/>
  <c r="G8" i="2"/>
  <c r="E9" i="2"/>
  <c r="E10" i="2"/>
  <c r="C29" i="2" l="1"/>
  <c r="E28" i="2"/>
  <c r="E27" i="2"/>
  <c r="E29" i="2" l="1"/>
  <c r="G13" i="2" l="1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9" i="2"/>
  <c r="F3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D31" i="2"/>
  <c r="C31" i="2"/>
  <c r="E31" i="2" l="1"/>
  <c r="G31" i="2"/>
</calcChain>
</file>

<file path=xl/sharedStrings.xml><?xml version="1.0" encoding="utf-8"?>
<sst xmlns="http://schemas.openxmlformats.org/spreadsheetml/2006/main" count="61" uniqueCount="60">
  <si>
    <t>Утвержденные бюджетные назначения (годовой план), тыс. руб.</t>
  </si>
  <si>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</si>
  <si>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</si>
  <si>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</si>
  <si>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</si>
  <si>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</si>
  <si>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</si>
  <si>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</si>
  <si>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</si>
  <si>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</si>
  <si>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</si>
  <si>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</si>
  <si>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</si>
  <si>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</si>
  <si>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</si>
  <si>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</si>
  <si>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</si>
  <si>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</si>
  <si>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</si>
  <si>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</si>
  <si>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</si>
  <si>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</si>
  <si>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</si>
  <si>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</si>
  <si>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</si>
  <si>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</si>
  <si>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</si>
  <si>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</si>
  <si>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</si>
  <si>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</si>
  <si>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</si>
  <si>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</si>
  <si>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</si>
  <si>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</si>
  <si>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</si>
  <si>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</si>
  <si>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</si>
  <si>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</si>
  <si>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</si>
  <si>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</si>
  <si>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</si>
  <si>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</si>
  <si>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</si>
  <si>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-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</si>
  <si>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</si>
  <si>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</si>
  <si>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</si>
  <si>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r>
      <t xml:space="preserve">А500000000
</t>
    </r>
    <r>
      <rPr>
        <i/>
        <sz val="11"/>
        <color rgb="FF000000"/>
        <rFont val="Times New Roman"/>
        <family val="1"/>
        <charset val="204"/>
      </rPr>
      <t/>
    </r>
  </si>
  <si>
    <r>
      <t xml:space="preserve">А600000000
</t>
    </r>
    <r>
      <rPr>
        <i/>
        <sz val="11"/>
        <color rgb="FF000000"/>
        <rFont val="Times New Roman"/>
        <family val="1"/>
        <charset val="204"/>
      </rPr>
      <t/>
    </r>
  </si>
  <si>
    <t>Государственная программа Чувашской Республики "Комплексное развитие сельских территорий Чувашской Республики"</t>
  </si>
  <si>
    <t xml:space="preserve"> Государственная программа Чувашской Республики "Содействие занятости населения"</t>
  </si>
  <si>
    <t>Государственная программа Чувашской Республики "Цифровое общество Чувашии"</t>
  </si>
  <si>
    <t>Государственная программа Чувашской Республики "Доступная среда"</t>
  </si>
  <si>
    <t xml:space="preserve">Сведения об исполнении республиканского бюджета за 1 квартал 2022 года по расходам в разрезе государственных программ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</si>
  <si>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01.04.2022</t>
    </r>
    <r>
      <rPr>
        <sz val="9"/>
        <color rgb="FF000000"/>
        <rFont val="Times New Roman"/>
        <family val="1"/>
        <charset val="204"/>
      </rPr>
      <t>, тыс. руб.</t>
    </r>
  </si>
  <si>
    <r>
      <t>% исполнения утвержденных бюджетных назначений по состоянию на 01</t>
    </r>
    <r>
      <rPr>
        <i/>
        <sz val="9"/>
        <color rgb="FF000000"/>
        <rFont val="Times New Roman"/>
        <family val="1"/>
        <charset val="204"/>
      </rPr>
      <t>.04.2022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</si>
  <si>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01.04.2021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</si>
  <si>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А700000000
</t>
    </r>
    <r>
      <rPr>
        <i/>
        <sz val="11"/>
        <color rgb="FF000000"/>
        <rFont val="Times New Roman"/>
        <family val="1"/>
        <charset val="204"/>
      </rPr>
      <t/>
    </r>
  </si>
  <si>
    <t>Государственная программа Чувашской Республики "Развитие туризма и индустрии гостеприимства"</t>
  </si>
  <si>
    <t>Государственная программа Чувашской Республики "Развитие культуры"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</si>
</sst>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0.0%"/>
    <numFmt numFmtId="166" formatCode="#,##0.0_ ;\-#,##0.0\ "/>
  </numFmts>
  <fonts count="12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" fontId="5" fillId="0" borderId="1">
      <alignment horizontal="center" vertical="top" shrinkToFit="1"/>
    </xf>
    <xf numFmtId="4" fontId="6" fillId="2" borderId="1">
      <alignment horizontal="right" vertical="top" shrinkToFit="1"/>
    </xf>
    <xf numFmtId="0" fontId="6" fillId="0" borderId="1">
      <alignment vertical="top" wrapText="1"/>
    </xf>
    <xf numFmtId="0" fontId="6" fillId="0" borderId="1">
      <alignment horizontal="left"/>
    </xf>
    <xf numFmtId="4" fontId="6" fillId="3" borderId="1">
      <alignment horizontal="right" vertical="top" shrinkToFit="1"/>
    </xf>
    <xf numFmtId="0" fontId="5" fillId="0" borderId="0"/>
    <xf numFmtId="0" fontId="10" fillId="0" borderId="0"/>
    <xf numFmtId="43" fontId="10" fillId="0" borderId="0" applyFont="0" applyFill="0" applyBorder="0" applyAlignment="0" applyProtection="0"/>
    <xf numFmtId="4" fontId="6" fillId="2" borderId="1">
      <alignment horizontal="right" vertical="top" shrinkToFit="1"/>
    </xf>
    <xf numFmtId="0" fontId="6" fillId="0" borderId="1">
      <alignment vertical="top" wrapText="1"/>
    </xf>
    <xf numFmtId="4" fontId="6" fillId="2" borderId="1">
      <alignment horizontal="right" vertical="top" shrinkToFit="1"/>
    </xf>
  </cellStyleXfs>
  <cellXfs count="23">
    <xf numFmtId="0" fontId="0" fillId="0" borderId="0" xfId="0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164" fontId="9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3" fontId="7" fillId="0" borderId="2" xfId="8" applyFont="1" applyBorder="1" applyAlignment="1">
      <alignment horizontal="justify" vertical="center" wrapText="1"/>
    </xf>
    <xf numFmtId="0" fontId="7" fillId="0" borderId="2" xfId="0" applyFont="1" applyBorder="1" applyAlignment="1">
      <alignment vertical="top" wrapText="1"/>
    </xf>
    <xf numFmtId="164" fontId="0" fillId="0" borderId="0" xfId="0" applyNumberFormat="1"/>
    <xf numFmtId="43" fontId="7" fillId="0" borderId="2" xfId="8" applyFont="1" applyBorder="1" applyAlignment="1">
      <alignment horizontal="center" vertical="center" wrapText="1"/>
    </xf>
    <xf numFmtId="166" fontId="7" fillId="0" borderId="2" xfId="8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 wrapText="1"/>
    </xf>
    <xf numFmtId="4" fontId="6" fillId="0" borderId="1" xfId="11" applyNumberFormat="1" applyFill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 wrapText="1"/>
    </xf>
  </cellXfs>
  <cellStyles count="12">
    <cellStyle name="xl24" xfId="6"/>
    <cellStyle name="xl26" xfId="1"/>
    <cellStyle name="xl37" xfId="4"/>
    <cellStyle name="xl38" xfId="11"/>
    <cellStyle name="xl40" xfId="5"/>
    <cellStyle name="xl60" xfId="3"/>
    <cellStyle name="xl61" xfId="10"/>
    <cellStyle name="xl63" xfId="2"/>
    <cellStyle name="xl64" xfId="9"/>
    <cellStyle name="Обычный" xfId="0" builtinId="0"/>
    <cellStyle name="Обычный 2" xfId="7"/>
    <cellStyle name="Финансовый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view="pageBreakPreview" topLeftCell="A19" zoomScale="86" zoomScaleNormal="85" zoomScaleSheetLayoutView="86" workbookViewId="0">
      <selection activeCell="A28" sqref="A28"/>
    </sheetView>
  </sheetViews>
  <sheetFormatPr defaultRowHeight="15" x14ac:dyDescent="0.25"/>
  <cols>
    <col min="1" max="1" width="15.140625" bestFit="1" customWidth="1"/>
    <col min="2" max="2" width="35.5703125" customWidth="1"/>
    <col min="3" max="3" width="17.5703125" customWidth="1"/>
    <col min="4" max="4" width="16.85546875" customWidth="1"/>
    <col min="5" max="5" width="17.85546875" customWidth="1"/>
    <col min="6" max="6" width="15.5703125" customWidth="1"/>
    <col min="7" max="7" width="16.7109375" customWidth="1"/>
    <col min="8" max="8" width="11.42578125" bestFit="1" customWidth="1"/>
  </cols>
  <sheetData>
    <row r="1" spans="1:7" ht="14.45" x14ac:dyDescent="0.35">
      <c r="G1" s="1"/>
    </row>
    <row r="2" spans="1:7" ht="29.1" customHeight="1" x14ac:dyDescent="0.25">
      <c r="A2" s="22" t="s">
        <v>53</v>
      </c>
      <c r="B2" s="22"/>
      <c r="C2" s="22"/>
      <c r="D2" s="22"/>
      <c r="E2" s="22"/>
      <c r="F2" s="22"/>
      <c r="G2" s="22"/>
    </row>
    <row r="4" spans="1:7" ht="72" x14ac:dyDescent="0.25">
      <c r="A4" s="2" t="s">
        <v>2</v>
      </c>
      <c r="B4" s="2" t="s">
        <v>3</v>
      </c>
      <c r="C4" s="2" t="s">
        <v>0</v>
      </c>
      <c r="D4" s="2" t="s">
        <v>54</v>
      </c>
      <c r="E4" s="2" t="s">
        <v>55</v>
      </c>
      <c r="F4" s="2" t="s">
        <v>56</v>
      </c>
      <c r="G4" s="2" t="s">
        <v>1</v>
      </c>
    </row>
    <row r="5" spans="1:7" ht="60" x14ac:dyDescent="0.25">
      <c r="A5" s="14" t="s">
        <v>35</v>
      </c>
      <c r="B5" s="16" t="s">
        <v>39</v>
      </c>
      <c r="C5" s="21">
        <v>1349828.11831</v>
      </c>
      <c r="D5" s="21">
        <v>128832.7258</v>
      </c>
      <c r="E5" s="12">
        <f>D5/C5</f>
        <v>9.5443800623519398E-2</v>
      </c>
      <c r="F5" s="15">
        <v>20344.7</v>
      </c>
      <c r="G5" s="11">
        <f t="shared" ref="G5:G12" si="0">D5/F5</f>
        <v>6.3324957261596388</v>
      </c>
    </row>
    <row r="6" spans="1:7" ht="75" x14ac:dyDescent="0.25">
      <c r="A6" s="14" t="s">
        <v>36</v>
      </c>
      <c r="B6" s="16" t="s">
        <v>40</v>
      </c>
      <c r="C6" s="21">
        <v>3767596.9773200001</v>
      </c>
      <c r="D6" s="21">
        <v>486529.39752</v>
      </c>
      <c r="E6" s="12">
        <f t="shared" ref="E6:E11" si="1">D6/C6</f>
        <v>0.12913520221212257</v>
      </c>
      <c r="F6" s="15">
        <v>351083.2</v>
      </c>
      <c r="G6" s="11">
        <f t="shared" si="0"/>
        <v>1.3857951548806664</v>
      </c>
    </row>
    <row r="7" spans="1:7" ht="75" x14ac:dyDescent="0.25">
      <c r="A7" s="14" t="s">
        <v>37</v>
      </c>
      <c r="B7" s="16" t="s">
        <v>41</v>
      </c>
      <c r="C7" s="21">
        <v>28103.9</v>
      </c>
      <c r="D7" s="21">
        <v>8189.2583999999997</v>
      </c>
      <c r="E7" s="12">
        <f t="shared" si="1"/>
        <v>0.2913922409345322</v>
      </c>
      <c r="F7" s="15">
        <v>6169.6</v>
      </c>
      <c r="G7" s="11">
        <f t="shared" si="0"/>
        <v>1.3273564574688796</v>
      </c>
    </row>
    <row r="8" spans="1:7" ht="60" x14ac:dyDescent="0.25">
      <c r="A8" s="14" t="s">
        <v>38</v>
      </c>
      <c r="B8" s="16" t="s">
        <v>42</v>
      </c>
      <c r="C8" s="21">
        <v>58303.7</v>
      </c>
      <c r="D8" s="21">
        <v>7970.37907</v>
      </c>
      <c r="E8" s="12">
        <f t="shared" si="1"/>
        <v>0.13670451566538661</v>
      </c>
      <c r="F8" s="15">
        <v>2504.8000000000002</v>
      </c>
      <c r="G8" s="11">
        <f t="shared" si="0"/>
        <v>3.1820421071542637</v>
      </c>
    </row>
    <row r="9" spans="1:7" ht="90" x14ac:dyDescent="0.25">
      <c r="A9" s="13" t="s">
        <v>47</v>
      </c>
      <c r="B9" s="16" t="s">
        <v>46</v>
      </c>
      <c r="C9" s="21">
        <v>660707.06273000001</v>
      </c>
      <c r="D9" s="21">
        <v>2040</v>
      </c>
      <c r="E9" s="12">
        <f t="shared" si="1"/>
        <v>3.087601321485574E-3</v>
      </c>
      <c r="F9" s="19">
        <v>0</v>
      </c>
      <c r="G9" s="11">
        <v>0</v>
      </c>
    </row>
    <row r="10" spans="1:7" ht="60" x14ac:dyDescent="0.25">
      <c r="A10" s="13" t="s">
        <v>48</v>
      </c>
      <c r="B10" s="16" t="s">
        <v>49</v>
      </c>
      <c r="C10" s="21">
        <v>1298956.46686</v>
      </c>
      <c r="D10" s="21">
        <v>11000.211300000001</v>
      </c>
      <c r="E10" s="12">
        <f t="shared" si="1"/>
        <v>8.4684988147378688E-3</v>
      </c>
      <c r="F10" s="18">
        <v>1999.1</v>
      </c>
      <c r="G10" s="11">
        <f t="shared" si="0"/>
        <v>5.5025818118153174</v>
      </c>
    </row>
    <row r="11" spans="1:7" ht="60" x14ac:dyDescent="0.25">
      <c r="A11" s="13" t="s">
        <v>57</v>
      </c>
      <c r="B11" s="16" t="s">
        <v>58</v>
      </c>
      <c r="C11" s="21">
        <v>595525.51514999999</v>
      </c>
      <c r="D11" s="21">
        <v>5411.0749999999998</v>
      </c>
      <c r="E11" s="12">
        <f t="shared" si="1"/>
        <v>9.0862185789589E-3</v>
      </c>
      <c r="F11" s="18">
        <v>0</v>
      </c>
      <c r="G11" s="11">
        <v>0</v>
      </c>
    </row>
    <row r="12" spans="1:7" ht="45" x14ac:dyDescent="0.25">
      <c r="A12" s="14" t="s">
        <v>7</v>
      </c>
      <c r="B12" s="16" t="s">
        <v>23</v>
      </c>
      <c r="C12" s="21">
        <v>12679741.734780001</v>
      </c>
      <c r="D12" s="21">
        <v>2695816.2289800001</v>
      </c>
      <c r="E12" s="11">
        <f t="shared" ref="E12:E28" si="2">D12/C12</f>
        <v>0.21260813393268801</v>
      </c>
      <c r="F12" s="18">
        <v>2778474</v>
      </c>
      <c r="G12" s="11">
        <f t="shared" si="0"/>
        <v>0.97025065880767647</v>
      </c>
    </row>
    <row r="13" spans="1:7" ht="45" x14ac:dyDescent="0.25">
      <c r="A13" s="14" t="s">
        <v>8</v>
      </c>
      <c r="B13" s="16" t="s">
        <v>24</v>
      </c>
      <c r="C13" s="21">
        <v>12176405.564780001</v>
      </c>
      <c r="D13" s="21">
        <v>2804974.6580599998</v>
      </c>
      <c r="E13" s="11">
        <f t="shared" si="2"/>
        <v>0.23036146776954691</v>
      </c>
      <c r="F13" s="15">
        <v>2845671.5</v>
      </c>
      <c r="G13" s="11">
        <f t="shared" ref="G13:G31" si="3">D13/F13</f>
        <v>0.98569868590243104</v>
      </c>
    </row>
    <row r="14" spans="1:7" ht="45" x14ac:dyDescent="0.25">
      <c r="A14" s="14" t="s">
        <v>9</v>
      </c>
      <c r="B14" s="16" t="s">
        <v>59</v>
      </c>
      <c r="C14" s="21">
        <v>2012066.40154</v>
      </c>
      <c r="D14" s="21">
        <v>284401.08367999998</v>
      </c>
      <c r="E14" s="11">
        <f t="shared" si="2"/>
        <v>0.14134776241098426</v>
      </c>
      <c r="F14" s="15">
        <v>236888.3</v>
      </c>
      <c r="G14" s="11">
        <f t="shared" si="3"/>
        <v>1.2005704109489579</v>
      </c>
    </row>
    <row r="15" spans="1:7" ht="45" x14ac:dyDescent="0.25">
      <c r="A15" s="14" t="s">
        <v>10</v>
      </c>
      <c r="B15" s="16" t="s">
        <v>25</v>
      </c>
      <c r="C15" s="21">
        <v>1762681.5344100001</v>
      </c>
      <c r="D15" s="21">
        <v>281492.57111999998</v>
      </c>
      <c r="E15" s="11">
        <f t="shared" si="2"/>
        <v>0.15969564871752084</v>
      </c>
      <c r="F15" s="15">
        <v>348368.6</v>
      </c>
      <c r="G15" s="11">
        <f t="shared" si="3"/>
        <v>0.80803083607420412</v>
      </c>
    </row>
    <row r="16" spans="1:7" ht="45" x14ac:dyDescent="0.25">
      <c r="A16" s="14" t="s">
        <v>11</v>
      </c>
      <c r="B16" s="16" t="s">
        <v>50</v>
      </c>
      <c r="C16" s="21">
        <v>794484.54099999997</v>
      </c>
      <c r="D16" s="21">
        <v>143990.4945</v>
      </c>
      <c r="E16" s="11">
        <f t="shared" si="2"/>
        <v>0.18123762901511259</v>
      </c>
      <c r="F16" s="15">
        <v>169551.9</v>
      </c>
      <c r="G16" s="11">
        <f t="shared" si="3"/>
        <v>0.84924140926760483</v>
      </c>
    </row>
    <row r="17" spans="1:8" ht="45" x14ac:dyDescent="0.25">
      <c r="A17" s="14" t="s">
        <v>12</v>
      </c>
      <c r="B17" s="16" t="s">
        <v>26</v>
      </c>
      <c r="C17" s="21">
        <v>20588034.00223</v>
      </c>
      <c r="D17" s="21">
        <v>3520980.4675400001</v>
      </c>
      <c r="E17" s="11">
        <f t="shared" si="2"/>
        <v>0.17102072335603408</v>
      </c>
      <c r="F17" s="15">
        <v>3696409.6</v>
      </c>
      <c r="G17" s="11">
        <f t="shared" si="3"/>
        <v>0.95254066744659471</v>
      </c>
    </row>
    <row r="18" spans="1:8" ht="80.25" customHeight="1" x14ac:dyDescent="0.25">
      <c r="A18" s="14" t="s">
        <v>13</v>
      </c>
      <c r="B18" s="16" t="s">
        <v>27</v>
      </c>
      <c r="C18" s="21">
        <v>338799.63334</v>
      </c>
      <c r="D18" s="21">
        <v>50721.29176</v>
      </c>
      <c r="E18" s="11">
        <f t="shared" si="2"/>
        <v>0.14970881538439862</v>
      </c>
      <c r="F18" s="15">
        <v>38518.300000000003</v>
      </c>
      <c r="G18" s="11">
        <f t="shared" si="3"/>
        <v>1.3168102372119226</v>
      </c>
    </row>
    <row r="19" spans="1:8" ht="90" x14ac:dyDescent="0.25">
      <c r="A19" s="14" t="s">
        <v>14</v>
      </c>
      <c r="B19" s="16" t="s">
        <v>28</v>
      </c>
      <c r="C19" s="21">
        <v>2674303.4972600001</v>
      </c>
      <c r="D19" s="21">
        <v>414276.16554000002</v>
      </c>
      <c r="E19" s="11">
        <f t="shared" si="2"/>
        <v>0.15490992924492422</v>
      </c>
      <c r="F19" s="15">
        <v>363718.9</v>
      </c>
      <c r="G19" s="11">
        <f t="shared" si="3"/>
        <v>1.1390009304988</v>
      </c>
    </row>
    <row r="20" spans="1:8" ht="64.5" customHeight="1" x14ac:dyDescent="0.25">
      <c r="A20" s="14" t="s">
        <v>15</v>
      </c>
      <c r="B20" s="16" t="s">
        <v>29</v>
      </c>
      <c r="C20" s="21">
        <v>3901289.5528899999</v>
      </c>
      <c r="D20" s="21">
        <v>92406.419469999993</v>
      </c>
      <c r="E20" s="11">
        <f t="shared" si="2"/>
        <v>2.3686121785435561E-2</v>
      </c>
      <c r="F20" s="15">
        <v>69518.899999999994</v>
      </c>
      <c r="G20" s="11">
        <f t="shared" si="3"/>
        <v>1.3292272960302882</v>
      </c>
    </row>
    <row r="21" spans="1:8" ht="60" x14ac:dyDescent="0.25">
      <c r="A21" s="14" t="s">
        <v>16</v>
      </c>
      <c r="B21" s="16" t="s">
        <v>30</v>
      </c>
      <c r="C21" s="21">
        <v>6071820.5199999996</v>
      </c>
      <c r="D21" s="21">
        <v>592371.54798000003</v>
      </c>
      <c r="E21" s="11">
        <f t="shared" si="2"/>
        <v>9.7560780334132818E-2</v>
      </c>
      <c r="F21" s="15">
        <v>1418108.5</v>
      </c>
      <c r="G21" s="11">
        <f t="shared" si="3"/>
        <v>0.41771948195783332</v>
      </c>
    </row>
    <row r="22" spans="1:8" ht="75" x14ac:dyDescent="0.25">
      <c r="A22" s="14" t="s">
        <v>17</v>
      </c>
      <c r="B22" s="16" t="s">
        <v>31</v>
      </c>
      <c r="C22" s="21">
        <v>653212.76185000001</v>
      </c>
      <c r="D22" s="21">
        <v>34497.86</v>
      </c>
      <c r="E22" s="11">
        <f t="shared" si="2"/>
        <v>5.2812593407233356E-2</v>
      </c>
      <c r="F22" s="15">
        <v>55384.2</v>
      </c>
      <c r="G22" s="11">
        <f t="shared" si="3"/>
        <v>0.62288269939802332</v>
      </c>
    </row>
    <row r="23" spans="1:8" ht="75" x14ac:dyDescent="0.25">
      <c r="A23" s="14" t="s">
        <v>18</v>
      </c>
      <c r="B23" s="16" t="s">
        <v>32</v>
      </c>
      <c r="C23" s="21">
        <v>4091641.5803999999</v>
      </c>
      <c r="D23" s="21">
        <v>754391.07701999997</v>
      </c>
      <c r="E23" s="11">
        <f t="shared" si="2"/>
        <v>0.1843736950552376</v>
      </c>
      <c r="F23" s="15">
        <v>598541.1</v>
      </c>
      <c r="G23" s="11">
        <f t="shared" si="3"/>
        <v>1.2603830831667198</v>
      </c>
    </row>
    <row r="24" spans="1:8" ht="70.5" customHeight="1" x14ac:dyDescent="0.25">
      <c r="A24" s="14" t="s">
        <v>19</v>
      </c>
      <c r="B24" s="16" t="s">
        <v>33</v>
      </c>
      <c r="C24" s="21">
        <v>1126996.7</v>
      </c>
      <c r="D24" s="21">
        <v>155608.03698</v>
      </c>
      <c r="E24" s="11">
        <f t="shared" si="2"/>
        <v>0.13807319664733714</v>
      </c>
      <c r="F24" s="15">
        <v>134599.1</v>
      </c>
      <c r="G24" s="11">
        <f t="shared" si="3"/>
        <v>1.1560852708524796</v>
      </c>
    </row>
    <row r="25" spans="1:8" ht="45" x14ac:dyDescent="0.25">
      <c r="A25" s="14" t="s">
        <v>20</v>
      </c>
      <c r="B25" s="16" t="s">
        <v>51</v>
      </c>
      <c r="C25" s="21">
        <v>868334.64515</v>
      </c>
      <c r="D25" s="21">
        <v>180731.59903000001</v>
      </c>
      <c r="E25" s="11">
        <f t="shared" si="2"/>
        <v>0.20813588406204803</v>
      </c>
      <c r="F25" s="15">
        <v>39778.300000000003</v>
      </c>
      <c r="G25" s="11">
        <f t="shared" si="3"/>
        <v>4.5434721702536311</v>
      </c>
    </row>
    <row r="26" spans="1:8" ht="60.75" customHeight="1" x14ac:dyDescent="0.25">
      <c r="A26" s="14" t="s">
        <v>21</v>
      </c>
      <c r="B26" s="16" t="s">
        <v>34</v>
      </c>
      <c r="C26" s="21">
        <v>118028.9</v>
      </c>
      <c r="D26" s="21">
        <v>13875.377049999999</v>
      </c>
      <c r="E26" s="11">
        <f t="shared" si="2"/>
        <v>0.11755914907281183</v>
      </c>
      <c r="F26" s="15">
        <v>7456</v>
      </c>
      <c r="G26" s="11">
        <f t="shared" si="3"/>
        <v>1.8609679519849784</v>
      </c>
    </row>
    <row r="27" spans="1:8" ht="51" customHeight="1" x14ac:dyDescent="0.25">
      <c r="A27" s="14" t="s">
        <v>22</v>
      </c>
      <c r="B27" s="16" t="s">
        <v>52</v>
      </c>
      <c r="C27" s="21">
        <v>9021.6</v>
      </c>
      <c r="D27" s="21">
        <v>83.333320000000001</v>
      </c>
      <c r="E27" s="11">
        <f t="shared" si="2"/>
        <v>9.2370887647423953E-3</v>
      </c>
      <c r="F27" s="15">
        <v>1883.3</v>
      </c>
      <c r="G27" s="11">
        <f t="shared" si="3"/>
        <v>4.4248563691392767E-2</v>
      </c>
    </row>
    <row r="28" spans="1:8" ht="71.25" customHeight="1" x14ac:dyDescent="0.25">
      <c r="A28" s="14" t="s">
        <v>45</v>
      </c>
      <c r="B28" s="16" t="s">
        <v>44</v>
      </c>
      <c r="C28" s="21">
        <v>30982</v>
      </c>
      <c r="D28" s="21">
        <v>0</v>
      </c>
      <c r="E28" s="11">
        <f t="shared" si="2"/>
        <v>0</v>
      </c>
      <c r="F28" s="15">
        <v>0</v>
      </c>
      <c r="G28" s="11" t="e">
        <f t="shared" si="3"/>
        <v>#DIV/0!</v>
      </c>
    </row>
    <row r="29" spans="1:8" x14ac:dyDescent="0.25">
      <c r="A29" s="3"/>
      <c r="B29" s="6" t="s">
        <v>4</v>
      </c>
      <c r="C29" s="20">
        <f>SUM(C5:C28)</f>
        <v>77656866.910000026</v>
      </c>
      <c r="D29" s="20">
        <f>SUM(D5:D28)</f>
        <v>12670591.259119995</v>
      </c>
      <c r="E29" s="11">
        <f>D29/C29</f>
        <v>0.16316124720566569</v>
      </c>
      <c r="F29" s="7">
        <f>SUM(F5:F28)</f>
        <v>13184971.900000002</v>
      </c>
      <c r="G29" s="11">
        <f t="shared" si="3"/>
        <v>0.96098735402841418</v>
      </c>
    </row>
    <row r="30" spans="1:8" x14ac:dyDescent="0.25">
      <c r="A30" s="3"/>
      <c r="B30" s="9" t="s">
        <v>5</v>
      </c>
      <c r="C30" s="4">
        <v>0</v>
      </c>
      <c r="D30" s="5">
        <v>0</v>
      </c>
      <c r="E30" s="11" t="s">
        <v>43</v>
      </c>
      <c r="F30" s="10">
        <v>0</v>
      </c>
      <c r="G30" s="11" t="s">
        <v>43</v>
      </c>
    </row>
    <row r="31" spans="1:8" x14ac:dyDescent="0.25">
      <c r="A31" s="3"/>
      <c r="B31" s="6" t="s">
        <v>6</v>
      </c>
      <c r="C31" s="20">
        <f>C29+C30</f>
        <v>77656866.910000026</v>
      </c>
      <c r="D31" s="20">
        <f>D29+D30</f>
        <v>12670591.259119995</v>
      </c>
      <c r="E31" s="11">
        <f>D31/C31</f>
        <v>0.16316124720566569</v>
      </c>
      <c r="F31" s="8">
        <f>F29+F30</f>
        <v>13184971.900000002</v>
      </c>
      <c r="G31" s="11">
        <f t="shared" si="3"/>
        <v>0.96098735402841418</v>
      </c>
      <c r="H31" s="17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4" fitToHeight="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Чумарова Надежда Владимировна</cp:lastModifiedBy>
  <cp:lastPrinted>2022-05-12T11:27:42Z</cp:lastPrinted>
  <dcterms:created xsi:type="dcterms:W3CDTF">2018-04-09T08:39:25Z</dcterms:created>
  <dcterms:modified xsi:type="dcterms:W3CDTF">2022-05-14T22:13:36Z</dcterms:modified>
</cp:coreProperties>
</file>