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10" yWindow="-20" windowWidth="14310" windowHeight="11020"/>
  </bookViews>
  <sheets>
    <sheet name="В4" sheetId="2" r:id="rId1"/>
  </sheets>
  <definedNames>
    <definedName name="_xlnm.Print_Titles" localSheetId="0">В4!$3:$3</definedName>
  </definedNames>
  <calcPr calcId="145621"/>
</workbook>
</file>

<file path=xl/calcChain.xml><?xml version="1.0" encoding="utf-8"?>
<calcChain xmlns="http://schemas.openxmlformats.org/spreadsheetml/2006/main">
  <c r="F22" i="2" l="1"/>
  <c r="D22" i="2"/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4" i="2"/>
  <c r="D27" i="2"/>
  <c r="G5" i="2" l="1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4" i="2"/>
  <c r="F27" i="2" l="1"/>
  <c r="C27" i="2"/>
  <c r="E27" i="2" l="1"/>
  <c r="G27" i="2"/>
  <c r="F29" i="2"/>
  <c r="D29" i="2"/>
  <c r="C29" i="2"/>
  <c r="E29" i="2" l="1"/>
  <c r="G29" i="2"/>
</calcChain>
</file>

<file path=xl/sharedStrings.xml><?xml version="1.0" encoding="utf-8"?>
<sst xmlns="http://schemas.openxmlformats.org/spreadsheetml/2006/main" count="57" uniqueCount="57">
  <si>
    <t>Утвержденные бюджетные назначения (годовой план), тыс. руб.</t>
  </si>
  <si>
    <t>Темп роста к соответствующему периоду прошлого года, %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</si>
  <si>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</si>
  <si>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</si>
  <si>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</si>
  <si>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</si>
  <si>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</si>
  <si>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Ц100000000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</si>
  <si>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</si>
  <si>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</si>
  <si>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</si>
  <si>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</si>
  <si>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</si>
  <si>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</si>
  <si>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</si>
  <si>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</si>
  <si>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</si>
  <si>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</si>
  <si>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</si>
  <si>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</si>
  <si>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</si>
  <si>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</si>
  <si>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</si>
  <si>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</si>
  <si>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</si>
  <si>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</si>
  <si>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культуры и туризма"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</si>
  <si>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</si>
  <si>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"Содействие занятости населения"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</si>
  <si>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</si>
  <si>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</si>
  <si>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</si>
  <si>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</si>
  <si>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</si>
  <si>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</si>
  <si>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</si>
  <si>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</si>
  <si>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"Развитие промышленности и инновационная экономика"</t>
  </si>
  <si>
    <t>А100000000</t>
  </si>
  <si>
    <t>А200000000</t>
  </si>
  <si>
    <t>А300000000</t>
  </si>
  <si>
    <t>А400000000</t>
  </si>
  <si>
    <t>Государственная программа Чувашской Республики "Модернизация и развитие сферы жилищно-коммунального хозяйства"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</si>
  <si>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</si>
  <si>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Государственная программа Чувашской Республики "Обеспечение общественного порядка и противодействие преступности"</t>
  </si>
  <si>
    <t>Государственная программа Чувашской Республики "Развитие земельных и имущественных отношений"</t>
  </si>
  <si>
    <t>Государственная программа Чувашской Республики "Развитие строительного комплекса и архитектуры"</t>
  </si>
  <si>
    <t>Ч900000000</t>
  </si>
  <si>
    <t>Государственная программа Чувашской Республики "Формирование современной городской среды на территории Чувашской Республики" на 2018-2024 годы</t>
  </si>
  <si>
    <t xml:space="preserve">Государственная программа Чувашской Республики "Доступная среда" </t>
  </si>
  <si>
    <r>
      <t xml:space="preserve">Государственная программа Чувашской Республики "Цифровое общество Чувашии" </t>
    </r>
    <r>
      <rPr>
        <sz val="11"/>
        <color rgb="FF000000"/>
        <rFont val="Times New Roman"/>
        <family val="1"/>
        <charset val="204"/>
      </rPr>
      <t xml:space="preserve">
</t>
    </r>
  </si>
  <si>
    <t>Государственная программа Чувашской Республики "Комплексное развитие сельских территорий Чувашской Республики"</t>
  </si>
  <si>
    <r>
      <t xml:space="preserve">А500000000
</t>
    </r>
    <r>
      <rPr>
        <sz val="11"/>
        <color rgb="FF000000"/>
        <rFont val="Times New Roman"/>
        <family val="1"/>
        <charset val="204"/>
      </rPr>
      <t xml:space="preserve">
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</si>
  <si>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01.10.2021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</si>
  <si>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01.10.2021</t>
    </r>
  </si>
  <si>
    <t xml:space="preserve">Сведения об исполнении республиканского бюджета за 9 месяцев 2021 года по расходам в разрезе государственных программ 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</si>
  <si>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01.10.2020</t>
    </r>
    <r>
      <rPr>
        <sz val="9"/>
        <color rgb="FF000000"/>
        <rFont val="Times New Roman"/>
        <family val="1"/>
        <charset val="204"/>
      </rPr>
      <t>, тыс. 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</si>
</sst>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" fontId="4" fillId="0" borderId="1">
      <alignment horizontal="center" vertical="top" shrinkToFit="1"/>
    </xf>
    <xf numFmtId="4" fontId="5" fillId="2" borderId="1">
      <alignment horizontal="right" vertical="top" shrinkToFit="1"/>
    </xf>
    <xf numFmtId="0" fontId="5" fillId="0" borderId="1">
      <alignment vertical="top" wrapText="1"/>
    </xf>
    <xf numFmtId="0" fontId="5" fillId="0" borderId="1">
      <alignment horizontal="left"/>
    </xf>
    <xf numFmtId="4" fontId="5" fillId="3" borderId="1">
      <alignment horizontal="right" vertical="top" shrinkToFit="1"/>
    </xf>
    <xf numFmtId="0" fontId="4" fillId="0" borderId="0"/>
    <xf numFmtId="0" fontId="9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center" vertical="center"/>
    </xf>
    <xf numFmtId="164" fontId="7" fillId="4" borderId="2" xfId="0" applyNumberFormat="1" applyFont="1" applyFill="1" applyBorder="1" applyAlignment="1">
      <alignment horizontal="center" vertical="center"/>
    </xf>
    <xf numFmtId="164" fontId="7" fillId="4" borderId="2" xfId="0" applyNumberFormat="1" applyFont="1" applyFill="1" applyBorder="1" applyAlignment="1">
      <alignment horizontal="center" vertical="center" wrapText="1"/>
    </xf>
    <xf numFmtId="165" fontId="6" fillId="4" borderId="2" xfId="0" applyNumberFormat="1" applyFont="1" applyFill="1" applyBorder="1" applyAlignment="1">
      <alignment horizontal="center" vertical="center" wrapText="1"/>
    </xf>
    <xf numFmtId="165" fontId="6" fillId="4" borderId="2" xfId="0" applyNumberFormat="1" applyFont="1" applyFill="1" applyBorder="1" applyAlignment="1">
      <alignment horizontal="center" vertical="center"/>
    </xf>
    <xf numFmtId="164" fontId="8" fillId="4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zoomScale="80" zoomScaleNormal="80" workbookViewId="0">
      <selection activeCell="A2" sqref="A2"/>
    </sheetView>
  </sheetViews>
  <sheetFormatPr defaultRowHeight="14.5" x14ac:dyDescent="0.35"/>
  <cols>
    <col min="1" max="1" width="15.1796875" bestFit="1" customWidth="1"/>
    <col min="2" max="2" width="35.54296875" customWidth="1"/>
    <col min="3" max="3" width="15.453125" customWidth="1"/>
    <col min="4" max="4" width="16.81640625" customWidth="1"/>
    <col min="5" max="5" width="17.81640625" customWidth="1"/>
    <col min="6" max="6" width="15.54296875" customWidth="1"/>
    <col min="7" max="7" width="16.7265625" customWidth="1"/>
    <col min="9" max="9" width="21.453125" customWidth="1"/>
    <col min="11" max="11" width="23.26953125" customWidth="1"/>
  </cols>
  <sheetData>
    <row r="1" spans="1:7" ht="51.75" customHeight="1" x14ac:dyDescent="0.35">
      <c r="A1" s="17" t="s">
        <v>55</v>
      </c>
      <c r="B1" s="17"/>
      <c r="C1" s="17"/>
      <c r="D1" s="17"/>
      <c r="E1" s="17"/>
      <c r="F1" s="17"/>
      <c r="G1" s="17"/>
    </row>
    <row r="3" spans="1:7" ht="75" customHeight="1" x14ac:dyDescent="0.35">
      <c r="A3" s="1" t="s">
        <v>2</v>
      </c>
      <c r="B3" s="1" t="s">
        <v>3</v>
      </c>
      <c r="C3" s="1" t="s">
        <v>0</v>
      </c>
      <c r="D3" s="1" t="s">
        <v>53</v>
      </c>
      <c r="E3" s="1" t="s">
        <v>54</v>
      </c>
      <c r="F3" s="1" t="s">
        <v>56</v>
      </c>
      <c r="G3" s="1" t="s">
        <v>1</v>
      </c>
    </row>
    <row r="4" spans="1:7" ht="56" x14ac:dyDescent="0.35">
      <c r="A4" s="8" t="s">
        <v>38</v>
      </c>
      <c r="B4" s="3" t="s">
        <v>42</v>
      </c>
      <c r="C4" s="7">
        <v>1592811.06231</v>
      </c>
      <c r="D4" s="10">
        <v>365137.38019</v>
      </c>
      <c r="E4" s="14">
        <f>D4/C4</f>
        <v>0.22924086153724574</v>
      </c>
      <c r="F4" s="10">
        <v>82340.702510000003</v>
      </c>
      <c r="G4" s="15">
        <f t="shared" ref="G4:G29" si="0">D4/F4</f>
        <v>4.4344700623079492</v>
      </c>
    </row>
    <row r="5" spans="1:7" ht="56" x14ac:dyDescent="0.35">
      <c r="A5" s="8" t="s">
        <v>39</v>
      </c>
      <c r="B5" s="3" t="s">
        <v>43</v>
      </c>
      <c r="C5" s="7">
        <v>2425450.3759499998</v>
      </c>
      <c r="D5" s="10">
        <v>992382.77578000003</v>
      </c>
      <c r="E5" s="14">
        <f t="shared" ref="E5:E26" si="1">D5/C5</f>
        <v>0.40915402171083537</v>
      </c>
      <c r="F5" s="10">
        <v>664438.94654999999</v>
      </c>
      <c r="G5" s="15">
        <f t="shared" si="0"/>
        <v>1.4935650309675546</v>
      </c>
    </row>
    <row r="6" spans="1:7" ht="56" x14ac:dyDescent="0.35">
      <c r="A6" s="8" t="s">
        <v>40</v>
      </c>
      <c r="B6" s="3" t="s">
        <v>44</v>
      </c>
      <c r="C6" s="7">
        <v>24524.1</v>
      </c>
      <c r="D6" s="10">
        <v>17224.466940000002</v>
      </c>
      <c r="E6" s="14">
        <f t="shared" si="1"/>
        <v>0.70234858526918431</v>
      </c>
      <c r="F6" s="10">
        <v>14143.29097</v>
      </c>
      <c r="G6" s="15">
        <f t="shared" si="0"/>
        <v>1.2178542445697844</v>
      </c>
    </row>
    <row r="7" spans="1:7" ht="56" x14ac:dyDescent="0.35">
      <c r="A7" s="8" t="s">
        <v>41</v>
      </c>
      <c r="B7" s="3" t="s">
        <v>45</v>
      </c>
      <c r="C7" s="7">
        <v>38059.870340000001</v>
      </c>
      <c r="D7" s="10">
        <v>9184.5048999999999</v>
      </c>
      <c r="E7" s="14">
        <f t="shared" si="1"/>
        <v>0.24131729346296033</v>
      </c>
      <c r="F7" s="10">
        <v>10088.73891</v>
      </c>
      <c r="G7" s="15">
        <f t="shared" si="0"/>
        <v>0.91037194855902959</v>
      </c>
    </row>
    <row r="8" spans="1:7" ht="84" x14ac:dyDescent="0.35">
      <c r="A8" s="6" t="s">
        <v>52</v>
      </c>
      <c r="B8" s="3" t="s">
        <v>48</v>
      </c>
      <c r="C8" s="7">
        <v>1529071.5033100001</v>
      </c>
      <c r="D8" s="10">
        <v>674177.07117000001</v>
      </c>
      <c r="E8" s="14">
        <f t="shared" si="1"/>
        <v>0.44090617718700564</v>
      </c>
      <c r="F8" s="10">
        <v>513728.10758999997</v>
      </c>
      <c r="G8" s="15">
        <f t="shared" si="0"/>
        <v>1.3123227271575577</v>
      </c>
    </row>
    <row r="9" spans="1:7" ht="56" x14ac:dyDescent="0.35">
      <c r="A9" s="8" t="s">
        <v>7</v>
      </c>
      <c r="B9" s="3" t="s">
        <v>51</v>
      </c>
      <c r="C9" s="7">
        <v>970194.33780999994</v>
      </c>
      <c r="D9" s="10">
        <v>362852.14883999998</v>
      </c>
      <c r="E9" s="14">
        <f t="shared" si="1"/>
        <v>0.3739994501092006</v>
      </c>
      <c r="F9" s="10">
        <v>501054.61564999999</v>
      </c>
      <c r="G9" s="15">
        <f t="shared" si="0"/>
        <v>0.72417684121976411</v>
      </c>
    </row>
    <row r="10" spans="1:7" ht="42" x14ac:dyDescent="0.35">
      <c r="A10" s="8" t="s">
        <v>8</v>
      </c>
      <c r="B10" s="3" t="s">
        <v>24</v>
      </c>
      <c r="C10" s="7">
        <v>14646923.990490001</v>
      </c>
      <c r="D10" s="10">
        <v>10645132.166790001</v>
      </c>
      <c r="E10" s="14">
        <f t="shared" si="1"/>
        <v>0.72678278208460045</v>
      </c>
      <c r="F10" s="10">
        <v>10251030.610540001</v>
      </c>
      <c r="G10" s="15">
        <f t="shared" si="0"/>
        <v>1.0384450667667298</v>
      </c>
    </row>
    <row r="11" spans="1:7" ht="42" x14ac:dyDescent="0.35">
      <c r="A11" s="8" t="s">
        <v>9</v>
      </c>
      <c r="B11" s="3" t="s">
        <v>25</v>
      </c>
      <c r="C11" s="7">
        <v>11340384.058379998</v>
      </c>
      <c r="D11" s="10">
        <v>8761118.831290001</v>
      </c>
      <c r="E11" s="14">
        <f t="shared" si="1"/>
        <v>0.77255927014358527</v>
      </c>
      <c r="F11" s="10">
        <v>7326753.8068300001</v>
      </c>
      <c r="G11" s="15">
        <f t="shared" si="0"/>
        <v>1.1957708778371787</v>
      </c>
    </row>
    <row r="12" spans="1:7" ht="42" x14ac:dyDescent="0.35">
      <c r="A12" s="8" t="s">
        <v>10</v>
      </c>
      <c r="B12" s="3" t="s">
        <v>26</v>
      </c>
      <c r="C12" s="7">
        <v>2835100.4360599997</v>
      </c>
      <c r="D12" s="10">
        <v>1196243.3022999999</v>
      </c>
      <c r="E12" s="14">
        <f t="shared" si="1"/>
        <v>0.42194036129543439</v>
      </c>
      <c r="F12" s="10">
        <v>1629094.14751</v>
      </c>
      <c r="G12" s="15">
        <f t="shared" si="0"/>
        <v>0.73429967453287215</v>
      </c>
    </row>
    <row r="13" spans="1:7" ht="42" x14ac:dyDescent="0.35">
      <c r="A13" s="8" t="s">
        <v>11</v>
      </c>
      <c r="B13" s="3" t="s">
        <v>27</v>
      </c>
      <c r="C13" s="7">
        <v>1477286.1645899999</v>
      </c>
      <c r="D13" s="10">
        <v>816157.14714000002</v>
      </c>
      <c r="E13" s="14">
        <f t="shared" si="1"/>
        <v>0.55247058200569621</v>
      </c>
      <c r="F13" s="10">
        <v>799002.62138999999</v>
      </c>
      <c r="G13" s="15">
        <f t="shared" si="0"/>
        <v>1.021469924241496</v>
      </c>
    </row>
    <row r="14" spans="1:7" ht="42" x14ac:dyDescent="0.35">
      <c r="A14" s="8" t="s">
        <v>12</v>
      </c>
      <c r="B14" s="3" t="s">
        <v>28</v>
      </c>
      <c r="C14" s="7">
        <v>712287.4</v>
      </c>
      <c r="D14" s="10">
        <v>562996.41810999997</v>
      </c>
      <c r="E14" s="14">
        <f t="shared" si="1"/>
        <v>0.7904062575162778</v>
      </c>
      <c r="F14" s="10">
        <v>1502785.8467600001</v>
      </c>
      <c r="G14" s="15">
        <f t="shared" si="0"/>
        <v>0.37463516130646152</v>
      </c>
    </row>
    <row r="15" spans="1:7" ht="42" x14ac:dyDescent="0.35">
      <c r="A15" s="8" t="s">
        <v>13</v>
      </c>
      <c r="B15" s="3" t="s">
        <v>29</v>
      </c>
      <c r="C15" s="7">
        <v>19565461.785779998</v>
      </c>
      <c r="D15" s="10">
        <v>13244304.23354</v>
      </c>
      <c r="E15" s="14">
        <f t="shared" si="1"/>
        <v>0.67692264964407034</v>
      </c>
      <c r="F15" s="10">
        <v>11909635.581379998</v>
      </c>
      <c r="G15" s="15">
        <f t="shared" si="0"/>
        <v>1.1120662880942114</v>
      </c>
    </row>
    <row r="16" spans="1:7" ht="73.5" customHeight="1" x14ac:dyDescent="0.35">
      <c r="A16" s="8" t="s">
        <v>14</v>
      </c>
      <c r="B16" s="3" t="s">
        <v>30</v>
      </c>
      <c r="C16" s="7">
        <v>343860.66063</v>
      </c>
      <c r="D16" s="10">
        <v>193447.96363999997</v>
      </c>
      <c r="E16" s="14">
        <f t="shared" si="1"/>
        <v>0.56257660671498944</v>
      </c>
      <c r="F16" s="10">
        <v>336615.69661000004</v>
      </c>
      <c r="G16" s="15">
        <f t="shared" si="0"/>
        <v>0.57468491691915091</v>
      </c>
    </row>
    <row r="17" spans="1:7" ht="84" x14ac:dyDescent="0.35">
      <c r="A17" s="8" t="s">
        <v>15</v>
      </c>
      <c r="B17" s="3" t="s">
        <v>31</v>
      </c>
      <c r="C17" s="7">
        <v>2868222.3706399999</v>
      </c>
      <c r="D17" s="10">
        <v>2081239.28104</v>
      </c>
      <c r="E17" s="14">
        <f t="shared" si="1"/>
        <v>0.72561991787812585</v>
      </c>
      <c r="F17" s="10">
        <v>1604433.86571</v>
      </c>
      <c r="G17" s="15">
        <f t="shared" si="0"/>
        <v>1.297179849864988</v>
      </c>
    </row>
    <row r="18" spans="1:7" ht="60.75" customHeight="1" x14ac:dyDescent="0.35">
      <c r="A18" s="8" t="s">
        <v>16</v>
      </c>
      <c r="B18" s="3" t="s">
        <v>32</v>
      </c>
      <c r="C18" s="7">
        <v>1429582.31923</v>
      </c>
      <c r="D18" s="10">
        <v>1036416.30166</v>
      </c>
      <c r="E18" s="14">
        <f t="shared" si="1"/>
        <v>0.72497839943783959</v>
      </c>
      <c r="F18" s="10">
        <v>1451314.90772</v>
      </c>
      <c r="G18" s="15">
        <f t="shared" si="0"/>
        <v>0.71412227363405145</v>
      </c>
    </row>
    <row r="19" spans="1:7" ht="64.5" customHeight="1" x14ac:dyDescent="0.35">
      <c r="A19" s="8" t="s">
        <v>17</v>
      </c>
      <c r="B19" s="3" t="s">
        <v>33</v>
      </c>
      <c r="C19" s="7">
        <v>6272403.2000000002</v>
      </c>
      <c r="D19" s="10">
        <v>4112130.0885799997</v>
      </c>
      <c r="E19" s="14">
        <f t="shared" si="1"/>
        <v>0.65559084093637343</v>
      </c>
      <c r="F19" s="10">
        <v>2649550.49713</v>
      </c>
      <c r="G19" s="15">
        <f t="shared" si="0"/>
        <v>1.5520104610326431</v>
      </c>
    </row>
    <row r="20" spans="1:7" ht="70" x14ac:dyDescent="0.35">
      <c r="A20" s="8" t="s">
        <v>18</v>
      </c>
      <c r="B20" s="3" t="s">
        <v>34</v>
      </c>
      <c r="C20" s="7">
        <v>1021262.1142599999</v>
      </c>
      <c r="D20" s="10">
        <v>469857.38500999997</v>
      </c>
      <c r="E20" s="14">
        <f t="shared" si="1"/>
        <v>0.46007521325752465</v>
      </c>
      <c r="F20" s="10">
        <v>555001.94149</v>
      </c>
      <c r="G20" s="15">
        <f t="shared" si="0"/>
        <v>0.84658692138731162</v>
      </c>
    </row>
    <row r="21" spans="1:7" ht="70" x14ac:dyDescent="0.35">
      <c r="A21" s="8" t="s">
        <v>19</v>
      </c>
      <c r="B21" s="3" t="s">
        <v>35</v>
      </c>
      <c r="C21" s="7">
        <v>3691926.9604699998</v>
      </c>
      <c r="D21" s="10">
        <v>1808553.1203000001</v>
      </c>
      <c r="E21" s="14">
        <f t="shared" si="1"/>
        <v>0.48986698265281031</v>
      </c>
      <c r="F21" s="10">
        <v>1707001.2419799999</v>
      </c>
      <c r="G21" s="15">
        <f t="shared" si="0"/>
        <v>1.0594913909975878</v>
      </c>
    </row>
    <row r="22" spans="1:7" ht="58.5" customHeight="1" x14ac:dyDescent="0.35">
      <c r="A22" s="8" t="s">
        <v>20</v>
      </c>
      <c r="B22" s="3" t="s">
        <v>36</v>
      </c>
      <c r="C22" s="7">
        <v>855383.69107000006</v>
      </c>
      <c r="D22" s="10">
        <f>627470.10604-6175.59102</f>
        <v>621294.51501999993</v>
      </c>
      <c r="E22" s="14">
        <f t="shared" si="1"/>
        <v>0.72633430062574866</v>
      </c>
      <c r="F22" s="10">
        <f>615602.94306-34871.65467</f>
        <v>580731.28839</v>
      </c>
      <c r="G22" s="15">
        <f t="shared" si="0"/>
        <v>1.0698485296744662</v>
      </c>
    </row>
    <row r="23" spans="1:7" ht="59.25" customHeight="1" x14ac:dyDescent="0.35">
      <c r="A23" s="8" t="s">
        <v>21</v>
      </c>
      <c r="B23" s="3" t="s">
        <v>50</v>
      </c>
      <c r="C23" s="7">
        <v>417272.65933999995</v>
      </c>
      <c r="D23" s="10">
        <v>253277.17212999999</v>
      </c>
      <c r="E23" s="14">
        <f t="shared" si="1"/>
        <v>0.60698242854110884</v>
      </c>
      <c r="F23" s="10">
        <v>230272.34553999998</v>
      </c>
      <c r="G23" s="15">
        <f t="shared" si="0"/>
        <v>1.0999026892962442</v>
      </c>
    </row>
    <row r="24" spans="1:7" ht="67.5" customHeight="1" x14ac:dyDescent="0.35">
      <c r="A24" s="8" t="s">
        <v>22</v>
      </c>
      <c r="B24" s="3" t="s">
        <v>37</v>
      </c>
      <c r="C24" s="7">
        <v>150937.29999999999</v>
      </c>
      <c r="D24" s="10">
        <v>104142.90143000001</v>
      </c>
      <c r="E24" s="14">
        <f t="shared" si="1"/>
        <v>0.68997458832243597</v>
      </c>
      <c r="F24" s="10">
        <v>20320.60745</v>
      </c>
      <c r="G24" s="15">
        <f t="shared" si="0"/>
        <v>5.1249895794822811</v>
      </c>
    </row>
    <row r="25" spans="1:7" ht="45.75" customHeight="1" x14ac:dyDescent="0.35">
      <c r="A25" s="8" t="s">
        <v>23</v>
      </c>
      <c r="B25" s="3" t="s">
        <v>49</v>
      </c>
      <c r="C25" s="7">
        <v>29316.053540000001</v>
      </c>
      <c r="D25" s="10">
        <v>27416.74898</v>
      </c>
      <c r="E25" s="14">
        <f t="shared" si="1"/>
        <v>0.93521281582432259</v>
      </c>
      <c r="F25" s="10">
        <v>6044.9062899999999</v>
      </c>
      <c r="G25" s="15">
        <f t="shared" si="0"/>
        <v>4.5355126555650873</v>
      </c>
    </row>
    <row r="26" spans="1:7" ht="66.75" customHeight="1" x14ac:dyDescent="0.35">
      <c r="A26" s="8" t="s">
        <v>47</v>
      </c>
      <c r="B26" s="3" t="s">
        <v>46</v>
      </c>
      <c r="C26" s="7">
        <v>2450</v>
      </c>
      <c r="D26" s="10">
        <v>150</v>
      </c>
      <c r="E26" s="14">
        <f t="shared" si="1"/>
        <v>6.1224489795918366E-2</v>
      </c>
      <c r="F26" s="10">
        <v>0</v>
      </c>
      <c r="G26" s="15">
        <v>0</v>
      </c>
    </row>
    <row r="27" spans="1:7" x14ac:dyDescent="0.35">
      <c r="A27" s="2"/>
      <c r="B27" s="4" t="s">
        <v>4</v>
      </c>
      <c r="C27" s="9">
        <f>SUM(C4:C26)</f>
        <v>74240172.414200008</v>
      </c>
      <c r="D27" s="12">
        <f>SUM(D4:D26)</f>
        <v>48354835.924779996</v>
      </c>
      <c r="E27" s="14">
        <f t="shared" ref="E27:E29" si="2">D27/C27</f>
        <v>0.65132979022461301</v>
      </c>
      <c r="F27" s="12">
        <f>SUM(F4:F26)</f>
        <v>44345384.314900011</v>
      </c>
      <c r="G27" s="15">
        <f t="shared" si="0"/>
        <v>1.0904141811334538</v>
      </c>
    </row>
    <row r="28" spans="1:7" x14ac:dyDescent="0.35">
      <c r="A28" s="2"/>
      <c r="B28" s="5" t="s">
        <v>5</v>
      </c>
      <c r="C28" s="7">
        <v>0</v>
      </c>
      <c r="D28" s="11">
        <v>0</v>
      </c>
      <c r="E28" s="14">
        <v>0</v>
      </c>
      <c r="F28" s="16">
        <v>0</v>
      </c>
      <c r="G28" s="15">
        <v>0</v>
      </c>
    </row>
    <row r="29" spans="1:7" x14ac:dyDescent="0.35">
      <c r="A29" s="2"/>
      <c r="B29" s="4" t="s">
        <v>6</v>
      </c>
      <c r="C29" s="9">
        <f>C27+C28</f>
        <v>74240172.414200008</v>
      </c>
      <c r="D29" s="13">
        <f>D27+D28</f>
        <v>48354835.924779996</v>
      </c>
      <c r="E29" s="14">
        <f t="shared" si="2"/>
        <v>0.65132979022461301</v>
      </c>
      <c r="F29" s="12">
        <f>F27+F28</f>
        <v>44345384.314900011</v>
      </c>
      <c r="G29" s="15">
        <f t="shared" si="0"/>
        <v>1.0904141811334538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horizontalDpi="4294967294" verticalDpi="4294967294" r:id="rId1"/>
  <rowBreaks count="1" manualBreakCount="1">
    <brk id="1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В4</vt:lpstr>
      <vt:lpstr>В4!Заголовки_для_печати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2021-11-15T07:33:37Z</cp:lastPrinted>
  <dcterms:created xsi:type="dcterms:W3CDTF">2018-04-09T08:39:25Z</dcterms:created>
  <dcterms:modified xsi:type="dcterms:W3CDTF">2021-11-15T08:14:50Z</dcterms:modified>
</cp:coreProperties>
</file>