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20" windowHeight="11020"/>
  </bookViews>
  <sheets>
    <sheet name="В4" sheetId="2" r:id="rId1"/>
  </sheets>
  <definedNames>
    <definedName name="_xlnm.Print_Titles" localSheetId="0">В4!$4:$4</definedName>
  </definedNames>
  <calcPr calcId="145621"/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5" i="2"/>
  <c r="D28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5" i="2"/>
  <c r="F28" i="2" l="1"/>
  <c r="C28" i="2"/>
  <c r="E28" i="2" l="1"/>
  <c r="G28" i="2"/>
  <c r="F30" i="2"/>
  <c r="D30" i="2"/>
  <c r="C30" i="2"/>
  <c r="E30" i="2" l="1"/>
  <c r="G30" i="2"/>
</calcChain>
</file>

<file path=xl/sharedStrings.xml><?xml version="1.0" encoding="utf-8"?>
<sst xmlns="http://schemas.openxmlformats.org/spreadsheetml/2006/main" count="58" uniqueCount="58">
  <si>
    <t>Утвержденные бюджетные назначения (годовой план), тыс. руб.</t>
  </si>
  <si>
    <t>Темп роста к соответствующему периоду прошлого года, %</t>
  </si>
  <si>
    <t>Код целевой статьи расходов</t>
  </si>
  <si>
    <t>Наименование</t>
  </si>
  <si>
    <t>ИТОГО ПО ПРОГРАММАМ</t>
  </si>
  <si>
    <t xml:space="preserve">Непрограммные расходы </t>
  </si>
  <si>
    <t>РАСХОДЫ ВСЕГО</t>
  </si>
  <si>
    <t>Таблица В4</t>
  </si>
  <si>
    <t>Ц100000000</t>
  </si>
  <si>
    <t>Ц200000000</t>
  </si>
  <si>
    <t>Ц300000000</t>
  </si>
  <si>
    <t>Ц400000000</t>
  </si>
  <si>
    <t>Ц500000000</t>
  </si>
  <si>
    <t>Ц600000000</t>
  </si>
  <si>
    <t>Ц700000000</t>
  </si>
  <si>
    <t>Ц800000000</t>
  </si>
  <si>
    <t>Ц900000000</t>
  </si>
  <si>
    <t>Ч100000000</t>
  </si>
  <si>
    <t>Ч200000000</t>
  </si>
  <si>
    <t>Ч300000000</t>
  </si>
  <si>
    <t>Ч400000000</t>
  </si>
  <si>
    <t>Ч500000000</t>
  </si>
  <si>
    <t>Ч600000000</t>
  </si>
  <si>
    <t>Ч700000000</t>
  </si>
  <si>
    <t>Ч800000000</t>
  </si>
  <si>
    <t>Государственная программа Чувашской Республики "Развитие здравоохранения"</t>
  </si>
  <si>
    <t>Государственная программа Чувашской Республики "Социальная поддержка граждан"</t>
  </si>
  <si>
    <t>Государственная программа Чувашской Республики "Развитие культуры и туризма"</t>
  </si>
  <si>
    <t>Государственная программа Чувашской Республики "Развитие физической культуры и спорта"</t>
  </si>
  <si>
    <t>Государственная программа Чувашской Республики "Содействие занятости населения"</t>
  </si>
  <si>
    <t>Государственная программа Чувашской Республики "Развитие образования"</t>
  </si>
  <si>
    <t>Государственная программа Чувашской Республики "Повышение безопасности жизнедеятельности населения и территорий Чувашской Республики"</t>
  </si>
  <si>
    <t>Государственная программа Чувашской Республики "Развитие сельского хозяйства и регулирование рынка сельскохозяйственной продукции, сырья и продовольствия Чувашской Республики"</t>
  </si>
  <si>
    <t>Государственная программа Чувашской Республики "Экономическое развитие Чувашской Республики"</t>
  </si>
  <si>
    <t>Государственная программа Чувашской Республики "Развитие транспортной системы Чувашской Республики"</t>
  </si>
  <si>
    <t>Государственная программа Чувашской Республики "Развитие потенциала природно-сырьевых ресурсов и обеспечение экологической безопасности"</t>
  </si>
  <si>
    <t>Государственная программа Чувашской Республики "Управление общественными финансами и государственным долгом Чувашской Республики"</t>
  </si>
  <si>
    <t>Государственная программа Чувашской Республики "Развитие потенциала государственного управления"</t>
  </si>
  <si>
    <t>Государственная программа Чувашской Республики "Развитие промышленности и инновационная экономика"</t>
  </si>
  <si>
    <t>А100000000</t>
  </si>
  <si>
    <t>А200000000</t>
  </si>
  <si>
    <t>А300000000</t>
  </si>
  <si>
    <t>А400000000</t>
  </si>
  <si>
    <t>Государственная программа Чувашской Республики "Модернизация и развитие сферы жилищно-коммунального хозяйства"</t>
  </si>
  <si>
    <t>Государственная программа Чувашской Республики "Обеспечение граждан в Чувашской Республике доступным и комфортным жильем"</t>
  </si>
  <si>
    <t>Государственная программа Чувашской Республики "Обеспечение общественного порядка и противодействие преступности"</t>
  </si>
  <si>
    <t>Государственная программа Чувашской Республики "Развитие земельных и имущественных отношений"</t>
  </si>
  <si>
    <t>Государственная программа Чувашской Республики "Развитие строительного комплекса и архитектуры"</t>
  </si>
  <si>
    <t>Ч900000000</t>
  </si>
  <si>
    <t>Государственная программа Чувашской Республики "Формирование современной городской среды на территории Чувашской Республики" на 2018-2024 годы</t>
  </si>
  <si>
    <t xml:space="preserve">Государственная программа Чувашской Республики "Доступная среда" </t>
  </si>
  <si>
    <r>
      <t xml:space="preserve">Государственная программа Чувашской Республики "Цифровое общество Чувашии" </t>
    </r>
    <r>
      <rPr>
        <sz val="11"/>
        <color rgb="FF000000"/>
        <rFont val="Times New Roman"/>
        <family val="1"/>
        <charset val="204"/>
      </rPr>
      <t xml:space="preserve">
</t>
    </r>
  </si>
  <si>
    <t>Государственная программа Чувашской Республики "Комплексное развитие сельских территорий Чувашской Республики"</t>
  </si>
  <si>
    <r>
      <t xml:space="preserve">А500000000
</t>
    </r>
    <r>
      <rPr>
        <sz val="11"/>
        <color rgb="FF000000"/>
        <rFont val="Times New Roman"/>
        <family val="1"/>
        <charset val="204"/>
      </rPr>
      <t xml:space="preserve">
</t>
    </r>
  </si>
  <si>
    <r>
      <t xml:space="preserve">Фактически исполнено по состоянию </t>
    </r>
    <r>
      <rPr>
        <i/>
        <sz val="9"/>
        <color rgb="FF000000"/>
        <rFont val="Times New Roman"/>
        <family val="1"/>
        <charset val="204"/>
      </rPr>
      <t>на 01.07.2021</t>
    </r>
    <r>
      <rPr>
        <sz val="9"/>
        <color rgb="FF000000"/>
        <rFont val="Times New Roman"/>
        <family val="1"/>
        <charset val="204"/>
      </rPr>
      <t>, тыс. руб.</t>
    </r>
  </si>
  <si>
    <r>
      <t xml:space="preserve">% исполнения утвержденных бюджетных назначений по состоянию на </t>
    </r>
    <r>
      <rPr>
        <i/>
        <sz val="9"/>
        <color rgb="FF000000"/>
        <rFont val="Times New Roman"/>
        <family val="1"/>
        <charset val="204"/>
      </rPr>
      <t>01.07.2021</t>
    </r>
  </si>
  <si>
    <t xml:space="preserve">Сведения об исполнении республиканского бюджета за I полугодие 2021 года по расходам в разрезе государственных программ </t>
  </si>
  <si>
    <r>
      <t xml:space="preserve">Фактически исполнено по состоянию на </t>
    </r>
    <r>
      <rPr>
        <i/>
        <sz val="9"/>
        <color rgb="FF000000"/>
        <rFont val="Times New Roman"/>
        <family val="1"/>
        <charset val="204"/>
      </rPr>
      <t>01.07.2020</t>
    </r>
    <r>
      <rPr>
        <sz val="9"/>
        <color rgb="FF000000"/>
        <rFont val="Times New Roman"/>
        <family val="1"/>
        <charset val="204"/>
      </rPr>
      <t>, тыс. 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</si>
</sst>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" fontId="5" fillId="0" borderId="1">
      <alignment horizontal="center" vertical="top" shrinkToFit="1"/>
    </xf>
    <xf numFmtId="4" fontId="6" fillId="2" borderId="1">
      <alignment horizontal="right" vertical="top" shrinkToFit="1"/>
    </xf>
    <xf numFmtId="0" fontId="6" fillId="0" borderId="1">
      <alignment vertical="top" wrapText="1"/>
    </xf>
    <xf numFmtId="0" fontId="6" fillId="0" borderId="1">
      <alignment horizontal="left"/>
    </xf>
    <xf numFmtId="4" fontId="6" fillId="3" borderId="1">
      <alignment horizontal="right" vertical="top" shrinkToFit="1"/>
    </xf>
    <xf numFmtId="0" fontId="5" fillId="0" borderId="0"/>
    <xf numFmtId="0" fontId="10" fillId="0" borderId="0"/>
  </cellStyleXfs>
  <cellXfs count="19">
    <xf numFmtId="0" fontId="0" fillId="0" borderId="0" xfId="0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8">
    <cellStyle name="xl24" xfId="6"/>
    <cellStyle name="xl26" xfId="1"/>
    <cellStyle name="xl37" xfId="4"/>
    <cellStyle name="xl40" xfId="5"/>
    <cellStyle name="xl60" xfId="3"/>
    <cellStyle name="xl63" xfId="2"/>
    <cellStyle name="Обычный" xfId="0" builtinId="0"/>
    <cellStyle name="Обычн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80" zoomScaleNormal="80" workbookViewId="0">
      <selection activeCell="A4" sqref="A4"/>
    </sheetView>
  </sheetViews>
  <sheetFormatPr defaultRowHeight="14.5" x14ac:dyDescent="0.35"/>
  <cols>
    <col min="1" max="1" width="15.1796875" bestFit="1" customWidth="1"/>
    <col min="2" max="2" width="35.54296875" customWidth="1"/>
    <col min="3" max="3" width="15.453125" customWidth="1"/>
    <col min="4" max="4" width="16.81640625" customWidth="1"/>
    <col min="5" max="5" width="17.81640625" customWidth="1"/>
    <col min="6" max="6" width="15.54296875" customWidth="1"/>
    <col min="7" max="7" width="16.7265625" customWidth="1"/>
  </cols>
  <sheetData>
    <row r="1" spans="1:7" x14ac:dyDescent="0.35">
      <c r="G1" s="1" t="s">
        <v>7</v>
      </c>
    </row>
    <row r="2" spans="1:7" ht="51.75" customHeight="1" x14ac:dyDescent="0.35">
      <c r="A2" s="18" t="s">
        <v>56</v>
      </c>
      <c r="B2" s="18"/>
      <c r="C2" s="18"/>
      <c r="D2" s="18"/>
      <c r="E2" s="18"/>
      <c r="F2" s="18"/>
      <c r="G2" s="18"/>
    </row>
    <row r="4" spans="1:7" ht="75" customHeight="1" x14ac:dyDescent="0.35">
      <c r="A4" s="2" t="s">
        <v>2</v>
      </c>
      <c r="B4" s="2" t="s">
        <v>3</v>
      </c>
      <c r="C4" s="2" t="s">
        <v>0</v>
      </c>
      <c r="D4" s="2" t="s">
        <v>54</v>
      </c>
      <c r="E4" s="2" t="s">
        <v>55</v>
      </c>
      <c r="F4" s="2" t="s">
        <v>57</v>
      </c>
      <c r="G4" s="2" t="s">
        <v>1</v>
      </c>
    </row>
    <row r="5" spans="1:7" ht="56" x14ac:dyDescent="0.35">
      <c r="A5" s="9" t="s">
        <v>39</v>
      </c>
      <c r="B5" s="4" t="s">
        <v>43</v>
      </c>
      <c r="C5" s="8">
        <v>1430498.6</v>
      </c>
      <c r="D5" s="11">
        <v>83505.600000000006</v>
      </c>
      <c r="E5" s="15">
        <f>D5/C5</f>
        <v>5.8375170727185614E-2</v>
      </c>
      <c r="F5" s="11">
        <v>22645.45</v>
      </c>
      <c r="G5" s="16">
        <f t="shared" ref="G5:G30" si="0">D5/F5</f>
        <v>3.6875222174873983</v>
      </c>
    </row>
    <row r="6" spans="1:7" ht="56" x14ac:dyDescent="0.35">
      <c r="A6" s="9" t="s">
        <v>40</v>
      </c>
      <c r="B6" s="4" t="s">
        <v>44</v>
      </c>
      <c r="C6" s="8">
        <v>2404346.7999999998</v>
      </c>
      <c r="D6" s="11">
        <v>758749.5</v>
      </c>
      <c r="E6" s="15">
        <f t="shared" ref="E6:E27" si="1">D6/C6</f>
        <v>0.31557406776759495</v>
      </c>
      <c r="F6" s="11">
        <v>339419.05</v>
      </c>
      <c r="G6" s="16">
        <f t="shared" si="0"/>
        <v>2.23543581304585</v>
      </c>
    </row>
    <row r="7" spans="1:7" ht="56" x14ac:dyDescent="0.35">
      <c r="A7" s="9" t="s">
        <v>41</v>
      </c>
      <c r="B7" s="4" t="s">
        <v>45</v>
      </c>
      <c r="C7" s="8">
        <v>24524.1</v>
      </c>
      <c r="D7" s="11">
        <v>10867.9</v>
      </c>
      <c r="E7" s="15">
        <f t="shared" si="1"/>
        <v>0.44315183839570055</v>
      </c>
      <c r="F7" s="11">
        <v>9694.7999999999993</v>
      </c>
      <c r="G7" s="16">
        <f t="shared" si="0"/>
        <v>1.121003011923918</v>
      </c>
    </row>
    <row r="8" spans="1:7" ht="56" x14ac:dyDescent="0.35">
      <c r="A8" s="9" t="s">
        <v>42</v>
      </c>
      <c r="B8" s="4" t="s">
        <v>46</v>
      </c>
      <c r="C8" s="8">
        <v>37663.699999999997</v>
      </c>
      <c r="D8" s="11">
        <v>5604.8</v>
      </c>
      <c r="E8" s="15">
        <f t="shared" si="1"/>
        <v>0.14881172056914219</v>
      </c>
      <c r="F8" s="11">
        <v>5545.6</v>
      </c>
      <c r="G8" s="16">
        <f t="shared" si="0"/>
        <v>1.0106751298326602</v>
      </c>
    </row>
    <row r="9" spans="1:7" ht="84" x14ac:dyDescent="0.35">
      <c r="A9" s="7" t="s">
        <v>53</v>
      </c>
      <c r="B9" s="4" t="s">
        <v>49</v>
      </c>
      <c r="C9" s="8">
        <v>1529071.5</v>
      </c>
      <c r="D9" s="11">
        <v>57251.9</v>
      </c>
      <c r="E9" s="15">
        <f t="shared" si="1"/>
        <v>3.7442264799258898E-2</v>
      </c>
      <c r="F9" s="11">
        <v>64188.46</v>
      </c>
      <c r="G9" s="16">
        <f t="shared" si="0"/>
        <v>0.89193446921767561</v>
      </c>
    </row>
    <row r="10" spans="1:7" ht="56" x14ac:dyDescent="0.35">
      <c r="A10" s="9" t="s">
        <v>8</v>
      </c>
      <c r="B10" s="4" t="s">
        <v>52</v>
      </c>
      <c r="C10" s="8">
        <v>833033.6</v>
      </c>
      <c r="D10" s="12">
        <v>66551</v>
      </c>
      <c r="E10" s="15">
        <f t="shared" si="1"/>
        <v>7.9889934811753091E-2</v>
      </c>
      <c r="F10" s="11">
        <v>67401.7</v>
      </c>
      <c r="G10" s="16">
        <f t="shared" si="0"/>
        <v>0.98737865662142055</v>
      </c>
    </row>
    <row r="11" spans="1:7" ht="42" x14ac:dyDescent="0.35">
      <c r="A11" s="9" t="s">
        <v>9</v>
      </c>
      <c r="B11" s="4" t="s">
        <v>25</v>
      </c>
      <c r="C11" s="8">
        <v>13417953.800000001</v>
      </c>
      <c r="D11" s="12">
        <v>6978610.2000000002</v>
      </c>
      <c r="E11" s="15">
        <f t="shared" si="1"/>
        <v>0.52009496410697131</v>
      </c>
      <c r="F11" s="11">
        <v>7111235.7000000002</v>
      </c>
      <c r="G11" s="16">
        <f t="shared" si="0"/>
        <v>0.981349865818679</v>
      </c>
    </row>
    <row r="12" spans="1:7" ht="42" x14ac:dyDescent="0.35">
      <c r="A12" s="9" t="s">
        <v>10</v>
      </c>
      <c r="B12" s="4" t="s">
        <v>26</v>
      </c>
      <c r="C12" s="8">
        <v>11229269.4</v>
      </c>
      <c r="D12" s="12">
        <v>5853733.9000000004</v>
      </c>
      <c r="E12" s="15">
        <f t="shared" si="1"/>
        <v>0.52129249833475366</v>
      </c>
      <c r="F12" s="11">
        <v>3951197.7</v>
      </c>
      <c r="G12" s="16">
        <f t="shared" si="0"/>
        <v>1.4815087334151871</v>
      </c>
    </row>
    <row r="13" spans="1:7" ht="42" x14ac:dyDescent="0.35">
      <c r="A13" s="9" t="s">
        <v>11</v>
      </c>
      <c r="B13" s="4" t="s">
        <v>27</v>
      </c>
      <c r="C13" s="8">
        <v>2510363.6</v>
      </c>
      <c r="D13" s="12">
        <v>681187.7</v>
      </c>
      <c r="E13" s="15">
        <f t="shared" si="1"/>
        <v>0.27135021396900433</v>
      </c>
      <c r="F13" s="11">
        <v>964383.7</v>
      </c>
      <c r="G13" s="16">
        <f t="shared" si="0"/>
        <v>0.70634509894764919</v>
      </c>
    </row>
    <row r="14" spans="1:7" ht="42" x14ac:dyDescent="0.35">
      <c r="A14" s="9" t="s">
        <v>12</v>
      </c>
      <c r="B14" s="4" t="s">
        <v>28</v>
      </c>
      <c r="C14" s="8">
        <v>1473072.3</v>
      </c>
      <c r="D14" s="12">
        <v>550442.30000000005</v>
      </c>
      <c r="E14" s="15">
        <f t="shared" si="1"/>
        <v>0.37366957480634183</v>
      </c>
      <c r="F14" s="11">
        <v>341653.3</v>
      </c>
      <c r="G14" s="16">
        <f t="shared" si="0"/>
        <v>1.611113664056516</v>
      </c>
    </row>
    <row r="15" spans="1:7" ht="42" x14ac:dyDescent="0.35">
      <c r="A15" s="9" t="s">
        <v>13</v>
      </c>
      <c r="B15" s="4" t="s">
        <v>29</v>
      </c>
      <c r="C15" s="8">
        <v>1513260.3</v>
      </c>
      <c r="D15" s="12">
        <v>379488.5</v>
      </c>
      <c r="E15" s="15">
        <f t="shared" si="1"/>
        <v>0.25077542839126882</v>
      </c>
      <c r="F15" s="11">
        <v>589703.5</v>
      </c>
      <c r="G15" s="16">
        <f t="shared" si="0"/>
        <v>0.64352424565904731</v>
      </c>
    </row>
    <row r="16" spans="1:7" ht="42" x14ac:dyDescent="0.35">
      <c r="A16" s="9" t="s">
        <v>14</v>
      </c>
      <c r="B16" s="4" t="s">
        <v>30</v>
      </c>
      <c r="C16" s="8">
        <v>19458371.899999999</v>
      </c>
      <c r="D16" s="12">
        <v>9173194.6999999993</v>
      </c>
      <c r="E16" s="15">
        <f t="shared" si="1"/>
        <v>0.47142663050858846</v>
      </c>
      <c r="F16" s="11">
        <v>8136271.0999999996</v>
      </c>
      <c r="G16" s="16">
        <f t="shared" si="0"/>
        <v>1.1274445734729759</v>
      </c>
    </row>
    <row r="17" spans="1:7" ht="73.5" customHeight="1" x14ac:dyDescent="0.35">
      <c r="A17" s="9" t="s">
        <v>15</v>
      </c>
      <c r="B17" s="4" t="s">
        <v>31</v>
      </c>
      <c r="C17" s="8">
        <v>342154.2</v>
      </c>
      <c r="D17" s="12">
        <v>117290.6</v>
      </c>
      <c r="E17" s="15">
        <f t="shared" si="1"/>
        <v>0.34280040987367683</v>
      </c>
      <c r="F17" s="11">
        <v>195467.5</v>
      </c>
      <c r="G17" s="16">
        <f t="shared" si="0"/>
        <v>0.60005167099389922</v>
      </c>
    </row>
    <row r="18" spans="1:7" ht="84" x14ac:dyDescent="0.35">
      <c r="A18" s="9" t="s">
        <v>16</v>
      </c>
      <c r="B18" s="4" t="s">
        <v>32</v>
      </c>
      <c r="C18" s="8">
        <v>2577249.6</v>
      </c>
      <c r="D18" s="12">
        <v>1215040.8999999999</v>
      </c>
      <c r="E18" s="15">
        <f t="shared" si="1"/>
        <v>0.47144867148296382</v>
      </c>
      <c r="F18" s="11">
        <v>1048521.8</v>
      </c>
      <c r="G18" s="16">
        <f t="shared" si="0"/>
        <v>1.1588131977799603</v>
      </c>
    </row>
    <row r="19" spans="1:7" ht="60.75" customHeight="1" x14ac:dyDescent="0.35">
      <c r="A19" s="9" t="s">
        <v>17</v>
      </c>
      <c r="B19" s="4" t="s">
        <v>33</v>
      </c>
      <c r="C19" s="8">
        <v>1407649.4</v>
      </c>
      <c r="D19" s="12">
        <v>920650.3</v>
      </c>
      <c r="E19" s="15">
        <f t="shared" si="1"/>
        <v>0.65403380983929671</v>
      </c>
      <c r="F19" s="11">
        <v>396206.9</v>
      </c>
      <c r="G19" s="16">
        <f t="shared" si="0"/>
        <v>2.3236604410473416</v>
      </c>
    </row>
    <row r="20" spans="1:7" ht="64.5" customHeight="1" x14ac:dyDescent="0.35">
      <c r="A20" s="9" t="s">
        <v>18</v>
      </c>
      <c r="B20" s="4" t="s">
        <v>34</v>
      </c>
      <c r="C20" s="8">
        <v>6051074</v>
      </c>
      <c r="D20" s="12">
        <v>2321818.7999999998</v>
      </c>
      <c r="E20" s="15">
        <f t="shared" si="1"/>
        <v>0.38370358716485697</v>
      </c>
      <c r="F20" s="11">
        <v>1102968</v>
      </c>
      <c r="G20" s="16">
        <f t="shared" si="0"/>
        <v>2.1050645168309505</v>
      </c>
    </row>
    <row r="21" spans="1:7" ht="70" x14ac:dyDescent="0.35">
      <c r="A21" s="9" t="s">
        <v>19</v>
      </c>
      <c r="B21" s="4" t="s">
        <v>35</v>
      </c>
      <c r="C21" s="8">
        <v>986432.5</v>
      </c>
      <c r="D21" s="12">
        <v>198687.7</v>
      </c>
      <c r="E21" s="15">
        <f t="shared" si="1"/>
        <v>0.20142047225735163</v>
      </c>
      <c r="F21" s="11">
        <v>235273.2</v>
      </c>
      <c r="G21" s="16">
        <f t="shared" si="0"/>
        <v>0.84449780085449599</v>
      </c>
    </row>
    <row r="22" spans="1:7" ht="70" x14ac:dyDescent="0.35">
      <c r="A22" s="9" t="s">
        <v>20</v>
      </c>
      <c r="B22" s="4" t="s">
        <v>36</v>
      </c>
      <c r="C22" s="8">
        <v>3754388.2</v>
      </c>
      <c r="D22" s="12">
        <v>1041914.2</v>
      </c>
      <c r="E22" s="15">
        <f t="shared" si="1"/>
        <v>0.27751903758913365</v>
      </c>
      <c r="F22" s="11">
        <v>982896.2</v>
      </c>
      <c r="G22" s="16">
        <f t="shared" si="0"/>
        <v>1.060044997630472</v>
      </c>
    </row>
    <row r="23" spans="1:7" ht="58.5" customHeight="1" x14ac:dyDescent="0.35">
      <c r="A23" s="9" t="s">
        <v>21</v>
      </c>
      <c r="B23" s="4" t="s">
        <v>37</v>
      </c>
      <c r="C23" s="8">
        <v>830067.5</v>
      </c>
      <c r="D23" s="12">
        <v>301129.2</v>
      </c>
      <c r="E23" s="15">
        <f t="shared" si="1"/>
        <v>0.36277676213079058</v>
      </c>
      <c r="F23" s="11">
        <v>296921.8</v>
      </c>
      <c r="G23" s="16">
        <f t="shared" si="0"/>
        <v>1.0141700609386042</v>
      </c>
    </row>
    <row r="24" spans="1:7" ht="59.25" customHeight="1" x14ac:dyDescent="0.35">
      <c r="A24" s="9" t="s">
        <v>22</v>
      </c>
      <c r="B24" s="4" t="s">
        <v>51</v>
      </c>
      <c r="C24" s="8">
        <v>406488.5</v>
      </c>
      <c r="D24" s="12">
        <v>131709.4</v>
      </c>
      <c r="E24" s="15">
        <f t="shared" si="1"/>
        <v>0.32401753063124783</v>
      </c>
      <c r="F24" s="11">
        <v>147682.9</v>
      </c>
      <c r="G24" s="16">
        <f t="shared" si="0"/>
        <v>0.89183920413263829</v>
      </c>
    </row>
    <row r="25" spans="1:7" ht="67.5" customHeight="1" x14ac:dyDescent="0.35">
      <c r="A25" s="9" t="s">
        <v>23</v>
      </c>
      <c r="B25" s="4" t="s">
        <v>38</v>
      </c>
      <c r="C25" s="8">
        <v>149843.20000000001</v>
      </c>
      <c r="D25" s="12">
        <v>26826.799999999999</v>
      </c>
      <c r="E25" s="15">
        <f t="shared" si="1"/>
        <v>0.17903248195446972</v>
      </c>
      <c r="F25" s="11">
        <v>11663.5</v>
      </c>
      <c r="G25" s="16">
        <f t="shared" si="0"/>
        <v>2.3000643031680026</v>
      </c>
    </row>
    <row r="26" spans="1:7" ht="45.75" customHeight="1" x14ac:dyDescent="0.35">
      <c r="A26" s="9" t="s">
        <v>24</v>
      </c>
      <c r="B26" s="4" t="s">
        <v>50</v>
      </c>
      <c r="C26" s="8">
        <v>29316.1</v>
      </c>
      <c r="D26" s="12">
        <v>23658.400000000001</v>
      </c>
      <c r="E26" s="15">
        <f t="shared" si="1"/>
        <v>0.80701048229471184</v>
      </c>
      <c r="F26" s="11">
        <v>2178.1999999999998</v>
      </c>
      <c r="G26" s="16">
        <f t="shared" si="0"/>
        <v>10.86144523000643</v>
      </c>
    </row>
    <row r="27" spans="1:7" ht="66.75" customHeight="1" x14ac:dyDescent="0.35">
      <c r="A27" s="9" t="s">
        <v>48</v>
      </c>
      <c r="B27" s="4" t="s">
        <v>47</v>
      </c>
      <c r="C27" s="8">
        <v>2450</v>
      </c>
      <c r="D27" s="12">
        <v>0</v>
      </c>
      <c r="E27" s="15">
        <f t="shared" si="1"/>
        <v>0</v>
      </c>
      <c r="F27" s="11">
        <v>0</v>
      </c>
      <c r="G27" s="16">
        <v>0</v>
      </c>
    </row>
    <row r="28" spans="1:7" x14ac:dyDescent="0.35">
      <c r="A28" s="3"/>
      <c r="B28" s="5" t="s">
        <v>4</v>
      </c>
      <c r="C28" s="10">
        <f>SUM(C5:C27)</f>
        <v>72398542.799999997</v>
      </c>
      <c r="D28" s="13">
        <f>SUM(D5:D27)</f>
        <v>30897914.299999997</v>
      </c>
      <c r="E28" s="15">
        <f t="shared" ref="E28:E30" si="2">D28/C28</f>
        <v>0.42677536183780757</v>
      </c>
      <c r="F28" s="13">
        <f>SUM(F5:F27)</f>
        <v>26023120.059999999</v>
      </c>
      <c r="G28" s="16">
        <f t="shared" si="0"/>
        <v>1.1873255101141011</v>
      </c>
    </row>
    <row r="29" spans="1:7" x14ac:dyDescent="0.35">
      <c r="A29" s="3"/>
      <c r="B29" s="6" t="s">
        <v>5</v>
      </c>
      <c r="C29" s="8">
        <v>0</v>
      </c>
      <c r="D29" s="12">
        <v>0</v>
      </c>
      <c r="E29" s="15">
        <v>0</v>
      </c>
      <c r="F29" s="17">
        <v>0</v>
      </c>
      <c r="G29" s="16">
        <v>0</v>
      </c>
    </row>
    <row r="30" spans="1:7" x14ac:dyDescent="0.35">
      <c r="A30" s="3"/>
      <c r="B30" s="5" t="s">
        <v>6</v>
      </c>
      <c r="C30" s="10">
        <f>C28+C29</f>
        <v>72398542.799999997</v>
      </c>
      <c r="D30" s="14">
        <f>D28+D29</f>
        <v>30897914.299999997</v>
      </c>
      <c r="E30" s="15">
        <f t="shared" si="2"/>
        <v>0.42677536183780757</v>
      </c>
      <c r="F30" s="13">
        <f>F28+F29</f>
        <v>26023120.059999999</v>
      </c>
      <c r="G30" s="16">
        <f t="shared" si="0"/>
        <v>1.1873255101141011</v>
      </c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4" verticalDpi="4294967294" r:id="rId1"/>
  <rowBreaks count="1" manualBreakCount="1">
    <brk id="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В4</vt:lpstr>
      <vt:lpstr>В4!Заголовки_для_печати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Григорьева Регина Витальевна</dc:creator>
  <cp:lastModifiedBy>Смирнов Игорь Николаевич</cp:lastModifiedBy>
  <cp:lastPrinted>2021-08-12T12:24:15Z</cp:lastPrinted>
  <dcterms:created xsi:type="dcterms:W3CDTF">2018-04-09T08:39:25Z</dcterms:created>
  <dcterms:modified xsi:type="dcterms:W3CDTF">2021-08-24T11:09:50Z</dcterms:modified>
</cp:coreProperties>
</file>