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тдел бюджетной политики\Ермолаева Н\служебные\исполнение\за 9 месяцев\"/>
    </mc:Choice>
  </mc:AlternateContent>
  <bookViews>
    <workbookView xWindow="480" yWindow="420" windowWidth="19425" windowHeight="11025"/>
  </bookViews>
  <sheets>
    <sheet name="В4" sheetId="2" r:id="rId1"/>
  </sheets>
  <definedNames>
    <definedName name="_xlnm.Print_Titles" localSheetId="0">В4!$4:$4</definedName>
  </definedNames>
  <calcPr calcId="152511"/>
</workbook>
</file>

<file path=xl/calcChain.xml><?xml version="1.0" encoding="utf-8"?>
<calcChain xmlns="http://schemas.openxmlformats.org/spreadsheetml/2006/main">
  <c r="G26" i="2" l="1"/>
  <c r="G19" i="2"/>
  <c r="G9" i="2"/>
  <c r="G11" i="2"/>
  <c r="C28" i="2"/>
  <c r="C30" i="2" s="1"/>
  <c r="G5" i="2"/>
  <c r="E5" i="2"/>
  <c r="G6" i="2" l="1"/>
  <c r="G7" i="2"/>
  <c r="G8" i="2"/>
  <c r="E10" i="2" l="1"/>
  <c r="F28" i="2" l="1"/>
  <c r="D28" i="2"/>
  <c r="E28" i="2" s="1"/>
  <c r="E27" i="2"/>
  <c r="E26" i="2"/>
  <c r="E6" i="2"/>
  <c r="E7" i="2"/>
  <c r="E8" i="2"/>
  <c r="E9" i="2"/>
  <c r="G12" i="2" l="1"/>
  <c r="G13" i="2"/>
  <c r="G14" i="2"/>
  <c r="G15" i="2"/>
  <c r="G16" i="2"/>
  <c r="G17" i="2"/>
  <c r="G18" i="2"/>
  <c r="G20" i="2"/>
  <c r="G21" i="2"/>
  <c r="G22" i="2"/>
  <c r="G23" i="2"/>
  <c r="G24" i="2"/>
  <c r="G25" i="2"/>
  <c r="G28" i="2"/>
  <c r="F3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D30" i="2"/>
  <c r="E30" i="2" l="1"/>
  <c r="G30" i="2"/>
</calcChain>
</file>

<file path=xl/sharedStrings.xml><?xml version="1.0" encoding="utf-8"?>
<sst xmlns="http://schemas.openxmlformats.org/spreadsheetml/2006/main" count="62" uniqueCount="58">
  <si>
    <t>Темп роста к соответствующему периоду прошлого года, %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</si>
  <si>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</si>
  <si>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</si>
  <si>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</si>
  <si>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</si>
  <si>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</si>
  <si>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</si>
  <si>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</si>
  <si>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</si>
  <si>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</si>
  <si>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</si>
  <si>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</si>
  <si>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</si>
  <si>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</si>
  <si>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</si>
  <si>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</si>
  <si>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</si>
  <si>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</si>
  <si>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</si>
  <si>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</si>
  <si>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</si>
  <si>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</si>
  <si>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</si>
  <si>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</si>
  <si>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культуры и туризма"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</si>
  <si>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</si>
  <si>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</si>
  <si>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</si>
  <si>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</si>
  <si>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</si>
  <si>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</si>
  <si>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</si>
  <si>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</si>
  <si>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</si>
  <si>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"Развитие промышленности и инновационная экономика"</t>
  </si>
  <si>
    <t>А100000000</t>
  </si>
  <si>
    <t>А200000000</t>
  </si>
  <si>
    <t>А300000000</t>
  </si>
  <si>
    <t>А400000000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</si>
  <si>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</si>
  <si>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</si>
  <si>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Государственная программа Чувашской Республики "Обеспечение общественного порядка и противодействие преступности"</t>
  </si>
  <si>
    <t>Государственная программа Чувашской Республики "Развитие земельных и имущественных отношений"</t>
  </si>
  <si>
    <t>-</t>
  </si>
  <si>
    <t>Государственная программа Чувашской Республики "Развитие строительного комплекса и архитектуры"</t>
  </si>
  <si>
    <t>Ч900000000</t>
  </si>
  <si>
    <t>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</si>
  <si>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r>
      <t xml:space="preserve">А500000000
</t>
    </r>
    <r>
      <rPr>
        <i/>
        <sz val="11"/>
        <color rgb="FF000000"/>
        <rFont val="Times New Roman"/>
        <family val="1"/>
        <charset val="204"/>
      </rPr>
      <t/>
    </r>
  </si>
  <si>
    <r>
      <t xml:space="preserve">А600000000
</t>
    </r>
    <r>
      <rPr>
        <i/>
        <sz val="11"/>
        <color rgb="FF000000"/>
        <rFont val="Times New Roman"/>
        <family val="1"/>
        <charset val="204"/>
      </rPr>
      <t/>
    </r>
  </si>
  <si>
    <t>Государственная программа Чувашской Республики "Комплексное развитие сельских территорий Чувашской Республики"</t>
  </si>
  <si>
    <t xml:space="preserve"> Государственная программа Чувашской Республики "Содействие занятости населения"</t>
  </si>
  <si>
    <t>Государственная программа Чувашской Республики "Цифровое общество Чувашии"</t>
  </si>
  <si>
    <t>Государственная программа Чувашской Республики "Доступная среда"</t>
  </si>
  <si>
    <t>Утвержденные бюджетные назначения (годовой план), тыс. рублей</t>
  </si>
  <si>
    <t xml:space="preserve">Сведения об исполнении республиканского бюджета за 9 месяцев 2020 года по расходам в разрезе государственных программ </t>
  </si>
  <si>
    <r>
      <t>Фактически исполнено по состоянию на 01.10.2020, тыс. рублей</t>
    </r>
    <r>
      <rPr>
        <sz val="9"/>
        <color rgb="FF000000"/>
        <rFont val="Times New Roman"/>
        <family val="1"/>
        <charset val="204"/>
      </rPr>
      <t>.</t>
    </r>
  </si>
  <si>
    <t>% исполнения утвержденных бюджетных назначений по состоянию на 01.10.2020</t>
  </si>
  <si>
    <t>Фактически исполнено по состоянию на 01.10.2019,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</si>
</sst>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" fontId="4" fillId="0" borderId="1">
      <alignment horizontal="center" vertical="top" shrinkToFit="1"/>
    </xf>
    <xf numFmtId="4" fontId="5" fillId="2" borderId="1">
      <alignment horizontal="right" vertical="top" shrinkToFit="1"/>
    </xf>
    <xf numFmtId="0" fontId="5" fillId="0" borderId="1">
      <alignment vertical="top" wrapText="1"/>
    </xf>
    <xf numFmtId="0" fontId="5" fillId="0" borderId="1">
      <alignment horizontal="left"/>
    </xf>
    <xf numFmtId="4" fontId="5" fillId="3" borderId="1">
      <alignment horizontal="right" vertical="top" shrinkToFit="1"/>
    </xf>
    <xf numFmtId="0" fontId="4" fillId="0" borderId="0"/>
    <xf numFmtId="0" fontId="9" fillId="0" borderId="0"/>
    <xf numFmtId="43" fontId="9" fillId="0" borderId="0" applyFont="0" applyFill="0" applyBorder="0" applyAlignment="0" applyProtection="0"/>
    <xf numFmtId="4" fontId="5" fillId="2" borderId="1">
      <alignment horizontal="right" vertical="top" shrinkToFit="1"/>
    </xf>
    <xf numFmtId="0" fontId="5" fillId="0" borderId="1">
      <alignment vertical="top" wrapText="1"/>
    </xf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3" fontId="6" fillId="0" borderId="2" xfId="8" applyFont="1" applyBorder="1" applyAlignment="1">
      <alignment horizontal="justify" vertical="center" wrapText="1"/>
    </xf>
    <xf numFmtId="0" fontId="6" fillId="0" borderId="2" xfId="0" applyFont="1" applyBorder="1" applyAlignment="1">
      <alignment vertical="top" wrapText="1"/>
    </xf>
    <xf numFmtId="164" fontId="0" fillId="0" borderId="0" xfId="0" applyNumberFormat="1"/>
    <xf numFmtId="43" fontId="6" fillId="0" borderId="2" xfId="8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43" fontId="6" fillId="0" borderId="2" xfId="8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1">
    <cellStyle name="xl24" xfId="6"/>
    <cellStyle name="xl26" xfId="1"/>
    <cellStyle name="xl37" xfId="4"/>
    <cellStyle name="xl40" xfId="5"/>
    <cellStyle name="xl60" xfId="3"/>
    <cellStyle name="xl61" xfId="10"/>
    <cellStyle name="xl63" xfId="2"/>
    <cellStyle name="xl64" xfId="9"/>
    <cellStyle name="Обычный" xfId="0" builtinId="0"/>
    <cellStyle name="Обычный 2" xfId="7"/>
    <cellStyle name="Финансовый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115" zoomScaleNormal="85" zoomScaleSheetLayoutView="115" workbookViewId="0">
      <selection activeCell="G23" sqref="G23"/>
    </sheetView>
  </sheetViews>
  <sheetFormatPr defaultRowHeight="15" x14ac:dyDescent="0.25"/>
  <cols>
    <col min="1" max="1" width="15.140625" bestFit="1" customWidth="1"/>
    <col min="2" max="2" width="48.85546875" customWidth="1"/>
    <col min="3" max="4" width="16.85546875" customWidth="1"/>
    <col min="5" max="5" width="17.85546875" customWidth="1"/>
    <col min="6" max="6" width="18" customWidth="1"/>
    <col min="7" max="7" width="20.7109375" customWidth="1"/>
    <col min="8" max="8" width="11.42578125" bestFit="1" customWidth="1"/>
  </cols>
  <sheetData>
    <row r="1" spans="1:7" ht="14.45" x14ac:dyDescent="0.35">
      <c r="G1" s="1"/>
    </row>
    <row r="2" spans="1:7" ht="29.1" customHeight="1" x14ac:dyDescent="0.25">
      <c r="A2" s="20" t="s">
        <v>54</v>
      </c>
      <c r="B2" s="20"/>
      <c r="C2" s="20"/>
      <c r="D2" s="20"/>
      <c r="E2" s="20"/>
      <c r="F2" s="20"/>
      <c r="G2" s="20"/>
    </row>
    <row r="4" spans="1:7" ht="90" x14ac:dyDescent="0.25">
      <c r="A4" s="18" t="s">
        <v>1</v>
      </c>
      <c r="B4" s="18" t="s">
        <v>2</v>
      </c>
      <c r="C4" s="18" t="s">
        <v>53</v>
      </c>
      <c r="D4" s="18" t="s">
        <v>55</v>
      </c>
      <c r="E4" s="18" t="s">
        <v>56</v>
      </c>
      <c r="F4" s="18" t="s">
        <v>57</v>
      </c>
      <c r="G4" s="18" t="s">
        <v>0</v>
      </c>
    </row>
    <row r="5" spans="1:7" ht="45" x14ac:dyDescent="0.25">
      <c r="A5" s="13" t="s">
        <v>35</v>
      </c>
      <c r="B5" s="15" t="s">
        <v>39</v>
      </c>
      <c r="C5" s="14">
        <v>570684.06000000006</v>
      </c>
      <c r="D5" s="14">
        <v>82340.7</v>
      </c>
      <c r="E5" s="11">
        <f>D5/C5</f>
        <v>0.14428421217862644</v>
      </c>
      <c r="F5" s="14">
        <v>285327.65999999997</v>
      </c>
      <c r="G5" s="10">
        <f>D5/F5</f>
        <v>0.28858295757235736</v>
      </c>
    </row>
    <row r="6" spans="1:7" ht="45" x14ac:dyDescent="0.25">
      <c r="A6" s="13" t="s">
        <v>36</v>
      </c>
      <c r="B6" s="15" t="s">
        <v>40</v>
      </c>
      <c r="C6" s="14">
        <v>1213808.24</v>
      </c>
      <c r="D6" s="14">
        <v>664438.94999999995</v>
      </c>
      <c r="E6" s="11">
        <f t="shared" ref="E6:E10" si="0">D6/C6</f>
        <v>0.5474002631585364</v>
      </c>
      <c r="F6" s="19">
        <v>788937.96</v>
      </c>
      <c r="G6" s="10">
        <f t="shared" ref="G6:G11" si="1">D6/F6</f>
        <v>0.84219416948830805</v>
      </c>
    </row>
    <row r="7" spans="1:7" ht="45" x14ac:dyDescent="0.25">
      <c r="A7" s="13" t="s">
        <v>37</v>
      </c>
      <c r="B7" s="15" t="s">
        <v>41</v>
      </c>
      <c r="C7" s="14">
        <v>23066.3</v>
      </c>
      <c r="D7" s="14">
        <v>14143.29</v>
      </c>
      <c r="E7" s="11">
        <f t="shared" si="0"/>
        <v>0.6131581571383361</v>
      </c>
      <c r="F7" s="19">
        <v>15210.76</v>
      </c>
      <c r="G7" s="10">
        <f t="shared" si="1"/>
        <v>0.92982138959526028</v>
      </c>
    </row>
    <row r="8" spans="1:7" ht="33" customHeight="1" x14ac:dyDescent="0.25">
      <c r="A8" s="13" t="s">
        <v>38</v>
      </c>
      <c r="B8" s="15" t="s">
        <v>42</v>
      </c>
      <c r="C8" s="14">
        <v>44334.83</v>
      </c>
      <c r="D8" s="14">
        <v>10088.74</v>
      </c>
      <c r="E8" s="11">
        <f t="shared" si="0"/>
        <v>0.22755788169256541</v>
      </c>
      <c r="F8" s="19">
        <v>14551.4</v>
      </c>
      <c r="G8" s="10">
        <f t="shared" si="1"/>
        <v>0.69331748147944527</v>
      </c>
    </row>
    <row r="9" spans="1:7" ht="60" x14ac:dyDescent="0.25">
      <c r="A9" s="12" t="s">
        <v>47</v>
      </c>
      <c r="B9" s="15" t="s">
        <v>46</v>
      </c>
      <c r="C9" s="14">
        <v>1921016.15</v>
      </c>
      <c r="D9" s="14">
        <v>513728.11</v>
      </c>
      <c r="E9" s="11">
        <f t="shared" si="0"/>
        <v>0.26742519056906422</v>
      </c>
      <c r="F9" s="19">
        <v>302249.57</v>
      </c>
      <c r="G9" s="10">
        <f>D9/F9</f>
        <v>1.6996818556267921</v>
      </c>
    </row>
    <row r="10" spans="1:7" ht="45" x14ac:dyDescent="0.25">
      <c r="A10" s="12" t="s">
        <v>48</v>
      </c>
      <c r="B10" s="15" t="s">
        <v>49</v>
      </c>
      <c r="C10" s="14">
        <v>1246363.0900000001</v>
      </c>
      <c r="D10" s="14">
        <v>501054.62</v>
      </c>
      <c r="E10" s="11">
        <f t="shared" si="0"/>
        <v>0.40201336514225561</v>
      </c>
      <c r="F10" s="17" t="s">
        <v>43</v>
      </c>
      <c r="G10" s="17" t="s">
        <v>43</v>
      </c>
    </row>
    <row r="11" spans="1:7" ht="30" x14ac:dyDescent="0.25">
      <c r="A11" s="13" t="s">
        <v>6</v>
      </c>
      <c r="B11" s="15" t="s">
        <v>22</v>
      </c>
      <c r="C11" s="14">
        <v>14439479.15</v>
      </c>
      <c r="D11" s="14">
        <v>10251030.609999999</v>
      </c>
      <c r="E11" s="10">
        <f t="shared" ref="E11:E27" si="2">D11/C11</f>
        <v>0.70993077406119587</v>
      </c>
      <c r="F11" s="19">
        <v>7337306.54</v>
      </c>
      <c r="G11" s="10">
        <f t="shared" si="1"/>
        <v>1.3971108545234638</v>
      </c>
    </row>
    <row r="12" spans="1:7" ht="30" x14ac:dyDescent="0.25">
      <c r="A12" s="13" t="s">
        <v>7</v>
      </c>
      <c r="B12" s="15" t="s">
        <v>23</v>
      </c>
      <c r="C12" s="14">
        <v>10026729.66</v>
      </c>
      <c r="D12" s="14">
        <v>7326753.8099999996</v>
      </c>
      <c r="E12" s="10">
        <f t="shared" si="2"/>
        <v>0.73072218544286549</v>
      </c>
      <c r="F12" s="19">
        <v>4663589.05</v>
      </c>
      <c r="G12" s="10">
        <f t="shared" ref="G12:G30" si="3">D12/F12</f>
        <v>1.5710547673577713</v>
      </c>
    </row>
    <row r="13" spans="1:7" ht="30" x14ac:dyDescent="0.25">
      <c r="A13" s="13" t="s">
        <v>8</v>
      </c>
      <c r="B13" s="15" t="s">
        <v>24</v>
      </c>
      <c r="C13" s="14">
        <v>2970105.7</v>
      </c>
      <c r="D13" s="14">
        <v>1629094.15</v>
      </c>
      <c r="E13" s="10">
        <f t="shared" si="2"/>
        <v>0.5484970282370758</v>
      </c>
      <c r="F13" s="19">
        <v>1133259.31</v>
      </c>
      <c r="G13" s="10">
        <f t="shared" si="3"/>
        <v>1.4375299065489255</v>
      </c>
    </row>
    <row r="14" spans="1:7" ht="32.25" customHeight="1" x14ac:dyDescent="0.25">
      <c r="A14" s="13" t="s">
        <v>9</v>
      </c>
      <c r="B14" s="15" t="s">
        <v>25</v>
      </c>
      <c r="C14" s="14">
        <v>1573686.4</v>
      </c>
      <c r="D14" s="14">
        <v>799002.62</v>
      </c>
      <c r="E14" s="10">
        <f t="shared" si="2"/>
        <v>0.50772671098892386</v>
      </c>
      <c r="F14" s="19">
        <v>615349.27</v>
      </c>
      <c r="G14" s="10">
        <f t="shared" si="3"/>
        <v>1.2984538358191275</v>
      </c>
    </row>
    <row r="15" spans="1:7" ht="30" x14ac:dyDescent="0.25">
      <c r="A15" s="13" t="s">
        <v>10</v>
      </c>
      <c r="B15" s="15" t="s">
        <v>50</v>
      </c>
      <c r="C15" s="14">
        <v>1762305.4</v>
      </c>
      <c r="D15" s="14">
        <v>1502785.85</v>
      </c>
      <c r="E15" s="10">
        <f t="shared" si="2"/>
        <v>0.85273860591926931</v>
      </c>
      <c r="F15" s="19">
        <v>421817.46</v>
      </c>
      <c r="G15" s="10">
        <f t="shared" si="3"/>
        <v>3.562644964957117</v>
      </c>
    </row>
    <row r="16" spans="1:7" ht="30" x14ac:dyDescent="0.25">
      <c r="A16" s="13" t="s">
        <v>11</v>
      </c>
      <c r="B16" s="15" t="s">
        <v>26</v>
      </c>
      <c r="C16" s="14">
        <v>17961304.829999998</v>
      </c>
      <c r="D16" s="14">
        <v>11909635.58</v>
      </c>
      <c r="E16" s="10">
        <f t="shared" si="2"/>
        <v>0.66307184765929961</v>
      </c>
      <c r="F16" s="19">
        <v>11324309.050000001</v>
      </c>
      <c r="G16" s="10">
        <f t="shared" si="3"/>
        <v>1.0516876153251928</v>
      </c>
    </row>
    <row r="17" spans="1:8" ht="46.5" customHeight="1" x14ac:dyDescent="0.25">
      <c r="A17" s="13" t="s">
        <v>12</v>
      </c>
      <c r="B17" s="15" t="s">
        <v>27</v>
      </c>
      <c r="C17" s="14">
        <v>432443</v>
      </c>
      <c r="D17" s="14">
        <v>336615.7</v>
      </c>
      <c r="E17" s="10">
        <f t="shared" si="2"/>
        <v>0.77840478398309143</v>
      </c>
      <c r="F17" s="19">
        <v>259416.77</v>
      </c>
      <c r="G17" s="10">
        <f t="shared" si="3"/>
        <v>1.2975865052980191</v>
      </c>
    </row>
    <row r="18" spans="1:8" ht="60.75" customHeight="1" x14ac:dyDescent="0.25">
      <c r="A18" s="13" t="s">
        <v>13</v>
      </c>
      <c r="B18" s="15" t="s">
        <v>28</v>
      </c>
      <c r="C18" s="14">
        <v>2577511.9700000002</v>
      </c>
      <c r="D18" s="14">
        <v>1604433.87</v>
      </c>
      <c r="E18" s="10">
        <f t="shared" si="2"/>
        <v>0.62247387739580506</v>
      </c>
      <c r="F18" s="19">
        <v>1951226.19</v>
      </c>
      <c r="G18" s="10">
        <f t="shared" si="3"/>
        <v>0.82226954426026855</v>
      </c>
    </row>
    <row r="19" spans="1:8" ht="33" customHeight="1" x14ac:dyDescent="0.25">
      <c r="A19" s="13" t="s">
        <v>14</v>
      </c>
      <c r="B19" s="15" t="s">
        <v>29</v>
      </c>
      <c r="C19" s="14">
        <v>1583827.35</v>
      </c>
      <c r="D19" s="14">
        <v>1451314.91</v>
      </c>
      <c r="E19" s="10">
        <f t="shared" si="2"/>
        <v>0.91633403729263785</v>
      </c>
      <c r="F19" s="19">
        <v>478470.38</v>
      </c>
      <c r="G19" s="10">
        <f>D19/F19</f>
        <v>3.0332387764525777</v>
      </c>
    </row>
    <row r="20" spans="1:8" ht="45" x14ac:dyDescent="0.25">
      <c r="A20" s="13" t="s">
        <v>15</v>
      </c>
      <c r="B20" s="15" t="s">
        <v>30</v>
      </c>
      <c r="C20" s="14">
        <v>6612950.1699999999</v>
      </c>
      <c r="D20" s="14">
        <v>2649550.5</v>
      </c>
      <c r="E20" s="10">
        <f t="shared" si="2"/>
        <v>0.40066088990354515</v>
      </c>
      <c r="F20" s="19">
        <v>2001292.06</v>
      </c>
      <c r="G20" s="10">
        <f t="shared" si="3"/>
        <v>1.32391995798954</v>
      </c>
    </row>
    <row r="21" spans="1:8" ht="47.25" customHeight="1" x14ac:dyDescent="0.25">
      <c r="A21" s="13" t="s">
        <v>16</v>
      </c>
      <c r="B21" s="15" t="s">
        <v>31</v>
      </c>
      <c r="C21" s="14">
        <v>1568386.11</v>
      </c>
      <c r="D21" s="14">
        <v>555001.93999999994</v>
      </c>
      <c r="E21" s="10">
        <f t="shared" si="2"/>
        <v>0.35386818109476875</v>
      </c>
      <c r="F21" s="19">
        <v>194567.04000000001</v>
      </c>
      <c r="G21" s="10">
        <f t="shared" si="3"/>
        <v>2.8524972163836173</v>
      </c>
    </row>
    <row r="22" spans="1:8" ht="47.25" customHeight="1" x14ac:dyDescent="0.25">
      <c r="A22" s="13" t="s">
        <v>17</v>
      </c>
      <c r="B22" s="15" t="s">
        <v>32</v>
      </c>
      <c r="C22" s="14">
        <v>2811341.93</v>
      </c>
      <c r="D22" s="14">
        <v>1707001.24</v>
      </c>
      <c r="E22" s="10">
        <f t="shared" si="2"/>
        <v>0.60718378713897669</v>
      </c>
      <c r="F22" s="19">
        <v>1405825.84</v>
      </c>
      <c r="G22" s="10">
        <f t="shared" si="3"/>
        <v>1.2142337915769139</v>
      </c>
    </row>
    <row r="23" spans="1:8" ht="30.75" customHeight="1" x14ac:dyDescent="0.25">
      <c r="A23" s="13" t="s">
        <v>18</v>
      </c>
      <c r="B23" s="15" t="s">
        <v>33</v>
      </c>
      <c r="C23" s="14">
        <v>839904.39</v>
      </c>
      <c r="D23" s="14">
        <v>580731.24</v>
      </c>
      <c r="E23" s="10">
        <f t="shared" si="2"/>
        <v>0.69142541331400831</v>
      </c>
      <c r="F23" s="19">
        <v>463640.39</v>
      </c>
      <c r="G23" s="10">
        <f t="shared" si="3"/>
        <v>1.2525466989620986</v>
      </c>
    </row>
    <row r="24" spans="1:8" ht="30" x14ac:dyDescent="0.25">
      <c r="A24" s="13" t="s">
        <v>19</v>
      </c>
      <c r="B24" s="15" t="s">
        <v>51</v>
      </c>
      <c r="C24" s="14">
        <v>401660.6</v>
      </c>
      <c r="D24" s="14">
        <v>230272.35</v>
      </c>
      <c r="E24" s="10">
        <f t="shared" si="2"/>
        <v>0.57330081665963761</v>
      </c>
      <c r="F24" s="19">
        <v>170665.41</v>
      </c>
      <c r="G24" s="10">
        <f t="shared" si="3"/>
        <v>1.3492619857767312</v>
      </c>
    </row>
    <row r="25" spans="1:8" ht="45" x14ac:dyDescent="0.25">
      <c r="A25" s="13" t="s">
        <v>20</v>
      </c>
      <c r="B25" s="15" t="s">
        <v>34</v>
      </c>
      <c r="C25" s="14">
        <v>57047.02</v>
      </c>
      <c r="D25" s="14">
        <v>20320.61</v>
      </c>
      <c r="E25" s="10">
        <f t="shared" si="2"/>
        <v>0.35620808939713244</v>
      </c>
      <c r="F25" s="19">
        <v>67229.58</v>
      </c>
      <c r="G25" s="10">
        <f t="shared" si="3"/>
        <v>0.30225698271504892</v>
      </c>
    </row>
    <row r="26" spans="1:8" ht="30" x14ac:dyDescent="0.25">
      <c r="A26" s="13" t="s">
        <v>21</v>
      </c>
      <c r="B26" s="15" t="s">
        <v>52</v>
      </c>
      <c r="C26" s="14">
        <v>11660.61</v>
      </c>
      <c r="D26" s="14">
        <v>6044.91</v>
      </c>
      <c r="E26" s="10">
        <f t="shared" si="2"/>
        <v>0.5184042687303666</v>
      </c>
      <c r="F26" s="19">
        <v>7405.54</v>
      </c>
      <c r="G26" s="10">
        <f t="shared" si="3"/>
        <v>0.81626863132195626</v>
      </c>
    </row>
    <row r="27" spans="1:8" ht="34.5" customHeight="1" x14ac:dyDescent="0.25">
      <c r="A27" s="13" t="s">
        <v>45</v>
      </c>
      <c r="B27" s="15" t="s">
        <v>44</v>
      </c>
      <c r="C27" s="14">
        <v>14566.7</v>
      </c>
      <c r="D27" s="14">
        <v>0</v>
      </c>
      <c r="E27" s="10">
        <f t="shared" si="2"/>
        <v>0</v>
      </c>
      <c r="F27" s="19">
        <v>0</v>
      </c>
      <c r="G27" s="10" t="s">
        <v>43</v>
      </c>
    </row>
    <row r="28" spans="1:8" x14ac:dyDescent="0.25">
      <c r="A28" s="2"/>
      <c r="B28" s="5" t="s">
        <v>3</v>
      </c>
      <c r="C28" s="6">
        <f>SUM(C5:C27)</f>
        <v>70664183.659999996</v>
      </c>
      <c r="D28" s="7">
        <f>SUM(D5:D27)</f>
        <v>44345384.299999997</v>
      </c>
      <c r="E28" s="10">
        <f>D28/C28</f>
        <v>0.62755107330422666</v>
      </c>
      <c r="F28" s="7">
        <f>SUM(F5:F27)</f>
        <v>33901647.229999989</v>
      </c>
      <c r="G28" s="10">
        <f t="shared" si="3"/>
        <v>1.3080598709303486</v>
      </c>
    </row>
    <row r="29" spans="1:8" x14ac:dyDescent="0.25">
      <c r="A29" s="2"/>
      <c r="B29" s="8" t="s">
        <v>4</v>
      </c>
      <c r="C29" s="3">
        <v>0</v>
      </c>
      <c r="D29" s="4">
        <v>0</v>
      </c>
      <c r="E29" s="10" t="s">
        <v>43</v>
      </c>
      <c r="F29" s="9">
        <v>0</v>
      </c>
      <c r="G29" s="10" t="s">
        <v>43</v>
      </c>
    </row>
    <row r="30" spans="1:8" x14ac:dyDescent="0.25">
      <c r="A30" s="2"/>
      <c r="B30" s="5" t="s">
        <v>5</v>
      </c>
      <c r="C30" s="6">
        <f>C28+C29</f>
        <v>70664183.659999996</v>
      </c>
      <c r="D30" s="6">
        <f>D28+D29</f>
        <v>44345384.299999997</v>
      </c>
      <c r="E30" s="10">
        <f>D30/C30</f>
        <v>0.62755107330422666</v>
      </c>
      <c r="F30" s="7">
        <f>F28+F29</f>
        <v>33901647.229999989</v>
      </c>
      <c r="G30" s="10">
        <f t="shared" si="3"/>
        <v>1.3080598709303486</v>
      </c>
      <c r="H30" s="16"/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56" fitToHeight="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В4</vt:lpstr>
      <vt:lpstr>В4!Заголовки_для_печати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Амурова Анна Олеговна</cp:lastModifiedBy>
  <cp:lastPrinted>2020-11-17T13:37:12Z</cp:lastPrinted>
  <dcterms:created xsi:type="dcterms:W3CDTF">2018-04-09T08:39:25Z</dcterms:created>
  <dcterms:modified xsi:type="dcterms:W3CDTF">2020-11-17T13:37:56Z</dcterms:modified>
</cp:coreProperties>
</file>