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135" windowWidth="16425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Лист1!$A$1:$E$74</definedName>
  </definedNames>
  <calcPr calcId="145621"/>
</workbook>
</file>

<file path=xl/calcChain.xml><?xml version="1.0" encoding="utf-8"?>
<calcChain xmlns="http://schemas.openxmlformats.org/spreadsheetml/2006/main">
  <c r="D29" i="1" l="1"/>
  <c r="D17" i="1"/>
  <c r="D34" i="1" l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B31" i="1" l="1"/>
  <c r="C31" i="1" l="1"/>
  <c r="D50" i="1"/>
  <c r="B9" i="1"/>
  <c r="C7" i="1" l="1"/>
  <c r="B7" i="1"/>
  <c r="D31" i="1"/>
  <c r="D60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33" i="1"/>
  <c r="D7" i="1" l="1"/>
  <c r="D9" i="1"/>
</calcChain>
</file>

<file path=xl/sharedStrings.xml><?xml version="1.0" encoding="utf-8"?>
<sst xmlns="http://schemas.openxmlformats.org/spreadsheetml/2006/main" count="139" uniqueCount="73">
  <si>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</si>
  <si>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</si>
  <si>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</si>
  <si>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</si>
  <si>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</si>
  <si>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</si>
  <si>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</si>
  <si>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</si>
  <si>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</si>
  <si>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</si>
  <si>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</si>
  <si>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</si>
  <si>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</si>
  <si>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</si>
  <si>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</si>
  <si>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</si>
  <si>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</si>
  <si>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</si>
  <si>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</si>
  <si>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</si>
  <si>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</si>
  <si>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</si>
  <si>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</si>
  <si>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</si>
  <si>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</si>
  <si>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</si>
  <si>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</si>
  <si>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</si>
  <si>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</si>
  <si>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</si>
  <si>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</si>
  <si>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</si>
  <si>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</si>
  <si>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</si>
  <si>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</si>
  <si>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</si>
  <si>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</si>
  <si>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</si>
  <si>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</si>
  <si>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</si>
  <si>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</si>
  <si>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</si>
  <si>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</si>
  <si>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</si>
  <si>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</si>
  <si>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</si>
  <si>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</si>
  <si>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</si>
  <si>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</si>
  <si>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</si>
  <si>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</si>
  <si>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</si>
  <si>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</si>
  <si>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</si>
  <si>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</si>
  <si>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</si>
  <si>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</si>
  <si>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</si>
  <si>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</si>
  <si>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</si>
  <si>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</si>
  <si>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</si>
  <si>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</si>
  <si>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</si>
  <si>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</si>
  <si>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</si>
  <si>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</si>
  <si>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</si>
  <si>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</si>
  <si>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</si>
  <si>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Просроченная кредиторская задолженность бюджета, всего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</si>
  <si>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2020 г.</t>
  </si>
  <si>
    <t>Исполнено
 за I полугодие 2020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</si>
</sst>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view="pageBreakPreview" zoomScale="70" zoomScaleNormal="70" zoomScaleSheetLayoutView="70" workbookViewId="0">
      <selection activeCell="D74" sqref="B72:D74"/>
    </sheetView>
  </sheetViews>
  <sheetFormatPr defaultRowHeight="15"/>
  <cols>
    <col min="1" max="1" width="109.140625" style="1" customWidth="1"/>
    <col min="2" max="2" width="20.28515625" style="1" bestFit="1" customWidth="1"/>
    <col min="3" max="3" width="20.85546875" style="1" customWidth="1"/>
    <col min="4" max="4" width="19.5703125" style="1" bestFit="1" customWidth="1"/>
    <col min="5" max="5" width="61.28515625" style="1" customWidth="1"/>
    <col min="6" max="16384" width="9.140625" style="1"/>
  </cols>
  <sheetData>
    <row r="1" spans="1:5" ht="20.25">
      <c r="A1" s="4"/>
      <c r="B1" s="4"/>
      <c r="C1" s="4"/>
      <c r="D1" s="4"/>
      <c r="E1" s="5"/>
    </row>
    <row r="2" spans="1:5" ht="20.25">
      <c r="A2" s="22" t="s">
        <v>0</v>
      </c>
      <c r="B2" s="22"/>
      <c r="C2" s="22"/>
      <c r="D2" s="22"/>
      <c r="E2" s="22"/>
    </row>
    <row r="3" spans="1:5" ht="65.25" customHeight="1">
      <c r="A3" s="21" t="s">
        <v>71</v>
      </c>
      <c r="B3" s="21"/>
      <c r="C3" s="21"/>
      <c r="D3" s="21"/>
      <c r="E3" s="21"/>
    </row>
    <row r="4" spans="1:5" ht="20.25">
      <c r="A4" s="6"/>
      <c r="B4" s="4"/>
      <c r="C4" s="4"/>
      <c r="D4" s="4"/>
      <c r="E4" s="4"/>
    </row>
    <row r="5" spans="1:5" ht="103.5" customHeight="1">
      <c r="A5" s="15" t="s">
        <v>1</v>
      </c>
      <c r="B5" s="15" t="s">
        <v>58</v>
      </c>
      <c r="C5" s="15" t="s">
        <v>72</v>
      </c>
      <c r="D5" s="15" t="s">
        <v>60</v>
      </c>
      <c r="E5" s="15" t="s">
        <v>59</v>
      </c>
    </row>
    <row r="6" spans="1:5" ht="20.25">
      <c r="A6" s="15">
        <v>1</v>
      </c>
      <c r="B6" s="15">
        <v>2</v>
      </c>
      <c r="C6" s="15">
        <v>3</v>
      </c>
      <c r="D6" s="15">
        <v>4</v>
      </c>
      <c r="E6" s="15">
        <v>5</v>
      </c>
    </row>
    <row r="7" spans="1:5" ht="89.25" customHeight="1">
      <c r="A7" s="7" t="s">
        <v>2</v>
      </c>
      <c r="B7" s="11">
        <f>B9+B26</f>
        <v>64461550.200000003</v>
      </c>
      <c r="C7" s="11">
        <f>C9+C26</f>
        <v>30375882.300000001</v>
      </c>
      <c r="D7" s="12">
        <f>C7/B7</f>
        <v>0.4712248186051225</v>
      </c>
      <c r="E7" s="15" t="s">
        <v>3</v>
      </c>
    </row>
    <row r="8" spans="1:5" ht="31.5" customHeight="1">
      <c r="A8" s="8" t="s">
        <v>4</v>
      </c>
      <c r="B8" s="13"/>
      <c r="C8" s="13"/>
      <c r="D8" s="14"/>
      <c r="E8" s="15"/>
    </row>
    <row r="9" spans="1:5" ht="35.25" customHeight="1">
      <c r="A9" s="9" t="s">
        <v>5</v>
      </c>
      <c r="B9" s="11">
        <f>SUM(B11:B24)</f>
        <v>31751063.199999999</v>
      </c>
      <c r="C9" s="11">
        <v>13616211.9</v>
      </c>
      <c r="D9" s="12">
        <f t="shared" ref="D9:D54" si="0">C9/B9</f>
        <v>0.42884270722625756</v>
      </c>
      <c r="E9" s="15" t="s">
        <v>6</v>
      </c>
    </row>
    <row r="10" spans="1:5" ht="27.75" customHeight="1">
      <c r="A10" s="8" t="s">
        <v>4</v>
      </c>
      <c r="B10" s="13"/>
      <c r="C10" s="13"/>
      <c r="D10" s="14"/>
      <c r="E10" s="15"/>
    </row>
    <row r="11" spans="1:5" ht="36.75" customHeight="1">
      <c r="A11" s="8" t="s">
        <v>7</v>
      </c>
      <c r="B11" s="13">
        <v>9070844.1999999993</v>
      </c>
      <c r="C11" s="13">
        <v>4209585.5</v>
      </c>
      <c r="D11" s="14">
        <f t="shared" si="0"/>
        <v>0.46407869071326352</v>
      </c>
      <c r="E11" s="15" t="s">
        <v>6</v>
      </c>
    </row>
    <row r="12" spans="1:5" ht="33.75" customHeight="1">
      <c r="A12" s="8" t="s">
        <v>8</v>
      </c>
      <c r="B12" s="13">
        <v>10366223.800000001</v>
      </c>
      <c r="C12" s="13">
        <v>4170856.7</v>
      </c>
      <c r="D12" s="14">
        <f t="shared" si="0"/>
        <v>0.40235063225241191</v>
      </c>
      <c r="E12" s="15" t="s">
        <v>6</v>
      </c>
    </row>
    <row r="13" spans="1:5" ht="48" customHeight="1">
      <c r="A13" s="8" t="s">
        <v>9</v>
      </c>
      <c r="B13" s="13">
        <v>4973195.7</v>
      </c>
      <c r="C13" s="13">
        <v>2081927</v>
      </c>
      <c r="D13" s="14">
        <f t="shared" si="0"/>
        <v>0.41862961475656385</v>
      </c>
      <c r="E13" s="15" t="s">
        <v>6</v>
      </c>
    </row>
    <row r="14" spans="1:5" ht="30" customHeight="1">
      <c r="A14" s="8" t="s">
        <v>10</v>
      </c>
      <c r="B14" s="13">
        <v>2725214.5</v>
      </c>
      <c r="C14" s="13">
        <v>1287140.6000000001</v>
      </c>
      <c r="D14" s="14">
        <f t="shared" si="0"/>
        <v>0.47230799630634585</v>
      </c>
      <c r="E14" s="15" t="s">
        <v>6</v>
      </c>
    </row>
    <row r="15" spans="1:5" ht="27.75" customHeight="1">
      <c r="A15" s="8" t="s">
        <v>11</v>
      </c>
      <c r="B15" s="13">
        <v>3497339.7</v>
      </c>
      <c r="C15" s="13">
        <v>1335230.5</v>
      </c>
      <c r="D15" s="14">
        <f t="shared" si="0"/>
        <v>0.38178461760520432</v>
      </c>
      <c r="E15" s="15" t="s">
        <v>6</v>
      </c>
    </row>
    <row r="16" spans="1:5" ht="31.5" customHeight="1">
      <c r="A16" s="8" t="s">
        <v>12</v>
      </c>
      <c r="B16" s="13">
        <v>140876.5</v>
      </c>
      <c r="C16" s="13">
        <v>40169.9</v>
      </c>
      <c r="D16" s="14">
        <f t="shared" si="0"/>
        <v>0.28514266041532832</v>
      </c>
      <c r="E16" s="15" t="s">
        <v>6</v>
      </c>
    </row>
    <row r="17" spans="1:5" ht="50.25" customHeight="1">
      <c r="A17" s="8" t="s">
        <v>13</v>
      </c>
      <c r="B17" s="13">
        <v>55.5</v>
      </c>
      <c r="C17" s="13">
        <v>2.9</v>
      </c>
      <c r="D17" s="14">
        <f t="shared" si="0"/>
        <v>5.2252252252252253E-2</v>
      </c>
      <c r="E17" s="15" t="s">
        <v>6</v>
      </c>
    </row>
    <row r="18" spans="1:5" ht="50.25" customHeight="1">
      <c r="A18" s="8" t="s">
        <v>14</v>
      </c>
      <c r="B18" s="13">
        <v>152601</v>
      </c>
      <c r="C18" s="13">
        <v>131090.70000000001</v>
      </c>
      <c r="D18" s="14">
        <f t="shared" si="0"/>
        <v>0.85904220811134924</v>
      </c>
      <c r="E18" s="15" t="s">
        <v>6</v>
      </c>
    </row>
    <row r="19" spans="1:5" ht="36" customHeight="1">
      <c r="A19" s="8" t="s">
        <v>15</v>
      </c>
      <c r="B19" s="13">
        <v>50812.1</v>
      </c>
      <c r="C19" s="13">
        <v>28364.3</v>
      </c>
      <c r="D19" s="14">
        <f t="shared" si="0"/>
        <v>0.55821940049712571</v>
      </c>
      <c r="E19" s="15" t="s">
        <v>6</v>
      </c>
    </row>
    <row r="20" spans="1:5" ht="33.75" customHeight="1">
      <c r="A20" s="8" t="s">
        <v>16</v>
      </c>
      <c r="B20" s="13">
        <v>68525</v>
      </c>
      <c r="C20" s="13">
        <v>42515.3</v>
      </c>
      <c r="D20" s="14">
        <f t="shared" si="0"/>
        <v>0.62043487778183148</v>
      </c>
      <c r="E20" s="15" t="s">
        <v>6</v>
      </c>
    </row>
    <row r="21" spans="1:5" ht="33.75" customHeight="1">
      <c r="A21" s="8" t="s">
        <v>17</v>
      </c>
      <c r="B21" s="13">
        <v>215423</v>
      </c>
      <c r="C21" s="13">
        <v>109348.1</v>
      </c>
      <c r="D21" s="14">
        <f t="shared" si="0"/>
        <v>0.50759714608003792</v>
      </c>
      <c r="E21" s="15" t="s">
        <v>6</v>
      </c>
    </row>
    <row r="22" spans="1:5" ht="31.5" customHeight="1">
      <c r="A22" s="8" t="s">
        <v>18</v>
      </c>
      <c r="B22" s="13">
        <v>717.3</v>
      </c>
      <c r="C22" s="13">
        <v>329.2</v>
      </c>
      <c r="D22" s="14">
        <f t="shared" si="0"/>
        <v>0.45894325944514153</v>
      </c>
      <c r="E22" s="15" t="s">
        <v>6</v>
      </c>
    </row>
    <row r="23" spans="1:5" ht="33.75" customHeight="1">
      <c r="A23" s="8" t="s">
        <v>19</v>
      </c>
      <c r="B23" s="13">
        <v>489234.9</v>
      </c>
      <c r="C23" s="13">
        <v>220939.9</v>
      </c>
      <c r="D23" s="14">
        <f t="shared" si="0"/>
        <v>0.45160290077424969</v>
      </c>
      <c r="E23" s="15" t="s">
        <v>6</v>
      </c>
    </row>
    <row r="24" spans="1:5" ht="33.75" customHeight="1">
      <c r="A24" s="8" t="s">
        <v>20</v>
      </c>
      <c r="B24" s="13">
        <v>0</v>
      </c>
      <c r="C24" s="13">
        <v>-41288.6</v>
      </c>
      <c r="D24" s="14"/>
      <c r="E24" s="15" t="s">
        <v>6</v>
      </c>
    </row>
    <row r="25" spans="1:5" ht="20.25">
      <c r="A25" s="8"/>
      <c r="B25" s="13"/>
      <c r="C25" s="13"/>
      <c r="D25" s="14"/>
      <c r="E25" s="15"/>
    </row>
    <row r="26" spans="1:5" ht="30" customHeight="1">
      <c r="A26" s="9" t="s">
        <v>21</v>
      </c>
      <c r="B26" s="11">
        <v>32710487</v>
      </c>
      <c r="C26" s="11">
        <v>16759670.4</v>
      </c>
      <c r="D26" s="12">
        <f t="shared" si="0"/>
        <v>0.5123638299851665</v>
      </c>
      <c r="E26" s="15" t="s">
        <v>6</v>
      </c>
    </row>
    <row r="27" spans="1:5" ht="33" customHeight="1">
      <c r="A27" s="8" t="s">
        <v>4</v>
      </c>
      <c r="B27" s="13"/>
      <c r="C27" s="13"/>
      <c r="D27" s="14"/>
      <c r="E27" s="15"/>
    </row>
    <row r="28" spans="1:5" ht="35.25" customHeight="1">
      <c r="A28" s="8" t="s">
        <v>22</v>
      </c>
      <c r="B28" s="13">
        <v>12226345.1</v>
      </c>
      <c r="C28" s="13">
        <v>7132300</v>
      </c>
      <c r="D28" s="14">
        <f t="shared" si="0"/>
        <v>0.58335503714842796</v>
      </c>
      <c r="E28" s="15" t="s">
        <v>6</v>
      </c>
    </row>
    <row r="29" spans="1:5" ht="54" customHeight="1">
      <c r="A29" s="8" t="s">
        <v>23</v>
      </c>
      <c r="B29" s="13">
        <v>1924474.4</v>
      </c>
      <c r="C29" s="13">
        <v>1830061.7</v>
      </c>
      <c r="D29" s="14">
        <f t="shared" si="0"/>
        <v>0.95094104655276268</v>
      </c>
      <c r="E29" s="15" t="s">
        <v>6</v>
      </c>
    </row>
    <row r="30" spans="1:5" ht="20.25">
      <c r="A30" s="8"/>
      <c r="B30" s="13"/>
      <c r="C30" s="13"/>
      <c r="D30" s="14"/>
      <c r="E30" s="19"/>
    </row>
    <row r="31" spans="1:5" ht="67.5" customHeight="1">
      <c r="A31" s="7" t="s">
        <v>24</v>
      </c>
      <c r="B31" s="11">
        <f>SUM(B33,B34,B35,B36,B41,B42,B43,B44:B48,B49,B50)</f>
        <v>65723592.300000004</v>
      </c>
      <c r="C31" s="11">
        <f>SUM(C33,C34,C35,C36,C41,C42,C43,C44:C48,C49,C50)</f>
        <v>26023120.100000001</v>
      </c>
      <c r="D31" s="12">
        <f t="shared" si="0"/>
        <v>0.39594792660169309</v>
      </c>
      <c r="E31" s="17" t="s">
        <v>3</v>
      </c>
    </row>
    <row r="32" spans="1:5" ht="33.75" customHeight="1">
      <c r="A32" s="8" t="s">
        <v>4</v>
      </c>
      <c r="B32" s="13"/>
      <c r="C32" s="13"/>
      <c r="D32" s="14"/>
      <c r="E32" s="17"/>
    </row>
    <row r="33" spans="1:5" ht="65.25" customHeight="1">
      <c r="A33" s="18" t="s">
        <v>25</v>
      </c>
      <c r="B33" s="13">
        <v>2169674.4</v>
      </c>
      <c r="C33" s="13">
        <v>487318.3</v>
      </c>
      <c r="D33" s="14">
        <f t="shared" si="0"/>
        <v>0.22460434616364558</v>
      </c>
      <c r="E33" s="17" t="s">
        <v>3</v>
      </c>
    </row>
    <row r="34" spans="1:5" ht="69" customHeight="1">
      <c r="A34" s="18" t="s">
        <v>26</v>
      </c>
      <c r="B34" s="13">
        <v>32794</v>
      </c>
      <c r="C34" s="13">
        <v>16397</v>
      </c>
      <c r="D34" s="14">
        <f t="shared" si="0"/>
        <v>0.5</v>
      </c>
      <c r="E34" s="17" t="s">
        <v>3</v>
      </c>
    </row>
    <row r="35" spans="1:5" ht="66.75" customHeight="1">
      <c r="A35" s="18" t="s">
        <v>27</v>
      </c>
      <c r="B35" s="13">
        <v>458238.7</v>
      </c>
      <c r="C35" s="13">
        <v>228635</v>
      </c>
      <c r="D35" s="14">
        <f t="shared" si="0"/>
        <v>0.49894301812570607</v>
      </c>
      <c r="E35" s="17" t="s">
        <v>28</v>
      </c>
    </row>
    <row r="36" spans="1:5" ht="69" customHeight="1">
      <c r="A36" s="18" t="s">
        <v>29</v>
      </c>
      <c r="B36" s="13">
        <v>9921157.5999999996</v>
      </c>
      <c r="C36" s="13">
        <v>2919140.7</v>
      </c>
      <c r="D36" s="14">
        <f t="shared" si="0"/>
        <v>0.2942338805302317</v>
      </c>
      <c r="E36" s="17" t="s">
        <v>3</v>
      </c>
    </row>
    <row r="37" spans="1:5" ht="35.25" customHeight="1">
      <c r="A37" s="8" t="s">
        <v>30</v>
      </c>
      <c r="B37" s="13"/>
      <c r="C37" s="13"/>
      <c r="D37" s="14"/>
      <c r="E37" s="17"/>
    </row>
    <row r="38" spans="1:5" ht="31.5" customHeight="1">
      <c r="A38" s="8" t="s">
        <v>31</v>
      </c>
      <c r="B38" s="13">
        <v>2564646.1</v>
      </c>
      <c r="C38" s="13">
        <v>1041531.5</v>
      </c>
      <c r="D38" s="14">
        <f t="shared" si="0"/>
        <v>0.40611119795436884</v>
      </c>
      <c r="E38" s="17" t="s">
        <v>6</v>
      </c>
    </row>
    <row r="39" spans="1:5" ht="33.75" customHeight="1">
      <c r="A39" s="8" t="s">
        <v>32</v>
      </c>
      <c r="B39" s="13">
        <v>185051.7</v>
      </c>
      <c r="C39" s="13">
        <v>52283.8</v>
      </c>
      <c r="D39" s="14">
        <f t="shared" si="0"/>
        <v>0.28253617772762962</v>
      </c>
      <c r="E39" s="17" t="s">
        <v>6</v>
      </c>
    </row>
    <row r="40" spans="1:5" ht="39" customHeight="1">
      <c r="A40" s="8" t="s">
        <v>33</v>
      </c>
      <c r="B40" s="13">
        <v>5529559.9000000004</v>
      </c>
      <c r="C40" s="13">
        <v>1071892.3</v>
      </c>
      <c r="D40" s="14">
        <f t="shared" si="0"/>
        <v>0.19384766950440305</v>
      </c>
      <c r="E40" s="17" t="s">
        <v>6</v>
      </c>
    </row>
    <row r="41" spans="1:5" ht="63" customHeight="1">
      <c r="A41" s="8" t="s">
        <v>61</v>
      </c>
      <c r="B41" s="13">
        <v>2790466.8</v>
      </c>
      <c r="C41" s="13">
        <v>120970</v>
      </c>
      <c r="D41" s="14">
        <f t="shared" si="0"/>
        <v>4.3351169775608871E-2</v>
      </c>
      <c r="E41" s="17" t="s">
        <v>3</v>
      </c>
    </row>
    <row r="42" spans="1:5" ht="74.25" customHeight="1">
      <c r="A42" s="8" t="s">
        <v>62</v>
      </c>
      <c r="B42" s="13">
        <v>1281355.1000000001</v>
      </c>
      <c r="C42" s="13">
        <v>147770.5</v>
      </c>
      <c r="D42" s="14">
        <f t="shared" si="0"/>
        <v>0.11532361325911919</v>
      </c>
      <c r="E42" s="17" t="s">
        <v>3</v>
      </c>
    </row>
    <row r="43" spans="1:5" ht="63" customHeight="1">
      <c r="A43" s="8" t="s">
        <v>34</v>
      </c>
      <c r="B43" s="13">
        <v>18422788.5</v>
      </c>
      <c r="C43" s="13">
        <v>8272262.5999999996</v>
      </c>
      <c r="D43" s="14">
        <f t="shared" si="0"/>
        <v>0.44902337124480368</v>
      </c>
      <c r="E43" s="17" t="s">
        <v>3</v>
      </c>
    </row>
    <row r="44" spans="1:5" ht="69" customHeight="1">
      <c r="A44" s="8" t="s">
        <v>63</v>
      </c>
      <c r="B44" s="13">
        <v>2071799.2</v>
      </c>
      <c r="C44" s="13">
        <v>644909.80000000005</v>
      </c>
      <c r="D44" s="14">
        <f t="shared" si="0"/>
        <v>0.31128006999906171</v>
      </c>
      <c r="E44" s="17" t="s">
        <v>3</v>
      </c>
    </row>
    <row r="45" spans="1:5" ht="70.5" customHeight="1">
      <c r="A45" s="8" t="s">
        <v>64</v>
      </c>
      <c r="B45" s="13">
        <v>7221240.0999999996</v>
      </c>
      <c r="C45" s="13">
        <v>3573528.6</v>
      </c>
      <c r="D45" s="14">
        <f t="shared" si="0"/>
        <v>0.49486356228482142</v>
      </c>
      <c r="E45" s="17" t="s">
        <v>3</v>
      </c>
    </row>
    <row r="46" spans="1:5" ht="63" customHeight="1">
      <c r="A46" s="8" t="s">
        <v>65</v>
      </c>
      <c r="B46" s="13">
        <v>17535460.600000001</v>
      </c>
      <c r="C46" s="13">
        <v>8272703.7999999998</v>
      </c>
      <c r="D46" s="14">
        <f t="shared" si="0"/>
        <v>0.47176997449385499</v>
      </c>
      <c r="E46" s="17" t="s">
        <v>3</v>
      </c>
    </row>
    <row r="47" spans="1:5" ht="74.25" customHeight="1">
      <c r="A47" s="8" t="s">
        <v>66</v>
      </c>
      <c r="B47" s="13">
        <v>1528549.4</v>
      </c>
      <c r="C47" s="13">
        <v>312057.7</v>
      </c>
      <c r="D47" s="14">
        <f t="shared" si="0"/>
        <v>0.20415283928671199</v>
      </c>
      <c r="E47" s="17" t="s">
        <v>3</v>
      </c>
    </row>
    <row r="48" spans="1:5" ht="72.75" customHeight="1">
      <c r="A48" s="8" t="s">
        <v>67</v>
      </c>
      <c r="B48" s="13">
        <v>185208.7</v>
      </c>
      <c r="C48" s="13">
        <v>94704.1</v>
      </c>
      <c r="D48" s="14">
        <f t="shared" si="0"/>
        <v>0.51133721040102331</v>
      </c>
      <c r="E48" s="17" t="s">
        <v>3</v>
      </c>
    </row>
    <row r="49" spans="1:5" ht="72.75" customHeight="1">
      <c r="A49" s="8" t="s">
        <v>35</v>
      </c>
      <c r="B49" s="13">
        <v>371213.8</v>
      </c>
      <c r="C49" s="13">
        <v>5834.5</v>
      </c>
      <c r="D49" s="14">
        <f t="shared" si="0"/>
        <v>1.5717357490481226E-2</v>
      </c>
      <c r="E49" s="16" t="s">
        <v>3</v>
      </c>
    </row>
    <row r="50" spans="1:5" ht="87.75" customHeight="1">
      <c r="A50" s="8" t="s">
        <v>36</v>
      </c>
      <c r="B50" s="13">
        <v>1733645.4</v>
      </c>
      <c r="C50" s="13">
        <v>926887.5</v>
      </c>
      <c r="D50" s="14">
        <f t="shared" si="0"/>
        <v>0.53464653152253627</v>
      </c>
      <c r="E50" s="15" t="s">
        <v>3</v>
      </c>
    </row>
    <row r="51" spans="1:5" ht="30" customHeight="1">
      <c r="A51" s="8" t="s">
        <v>4</v>
      </c>
      <c r="B51" s="13"/>
      <c r="C51" s="13"/>
      <c r="D51" s="14"/>
      <c r="E51" s="15"/>
    </row>
    <row r="52" spans="1:5" ht="59.25" customHeight="1">
      <c r="A52" s="8" t="s">
        <v>37</v>
      </c>
      <c r="B52" s="13">
        <v>611283.4</v>
      </c>
      <c r="C52" s="13">
        <v>305641.2</v>
      </c>
      <c r="D52" s="14">
        <f t="shared" si="0"/>
        <v>0.49999918204878457</v>
      </c>
      <c r="E52" s="15" t="s">
        <v>6</v>
      </c>
    </row>
    <row r="53" spans="1:5" ht="63" customHeight="1">
      <c r="A53" s="8" t="s">
        <v>38</v>
      </c>
      <c r="B53" s="13">
        <v>39600</v>
      </c>
      <c r="C53" s="13">
        <v>19800.599999999999</v>
      </c>
      <c r="D53" s="14">
        <f t="shared" si="0"/>
        <v>0.50001515151515152</v>
      </c>
      <c r="E53" s="15" t="s">
        <v>6</v>
      </c>
    </row>
    <row r="54" spans="1:5" ht="46.5" customHeight="1">
      <c r="A54" s="8" t="s">
        <v>39</v>
      </c>
      <c r="B54" s="13">
        <v>1082762</v>
      </c>
      <c r="C54" s="13">
        <v>601445.69999999995</v>
      </c>
      <c r="D54" s="14">
        <f t="shared" si="0"/>
        <v>0.55547359438177546</v>
      </c>
      <c r="E54" s="15" t="s">
        <v>6</v>
      </c>
    </row>
    <row r="55" spans="1:5" ht="20.25">
      <c r="A55" s="8"/>
      <c r="B55" s="13"/>
      <c r="C55" s="13"/>
      <c r="D55" s="14"/>
      <c r="E55" s="15"/>
    </row>
    <row r="56" spans="1:5" ht="190.5" customHeight="1">
      <c r="A56" s="8" t="s">
        <v>68</v>
      </c>
      <c r="B56" s="14">
        <v>0.04</v>
      </c>
      <c r="C56" s="13" t="s">
        <v>6</v>
      </c>
      <c r="D56" s="13" t="s">
        <v>6</v>
      </c>
      <c r="E56" s="15" t="s">
        <v>69</v>
      </c>
    </row>
    <row r="57" spans="1:5" ht="20.25">
      <c r="A57" s="8"/>
      <c r="B57" s="13"/>
      <c r="C57" s="13"/>
      <c r="D57" s="13"/>
      <c r="E57" s="15"/>
    </row>
    <row r="58" spans="1:5" ht="37.5" customHeight="1">
      <c r="A58" s="8" t="s">
        <v>40</v>
      </c>
      <c r="B58" s="13" t="s">
        <v>6</v>
      </c>
      <c r="C58" s="13" t="s">
        <v>6</v>
      </c>
      <c r="D58" s="13" t="s">
        <v>6</v>
      </c>
      <c r="E58" s="15" t="s">
        <v>6</v>
      </c>
    </row>
    <row r="59" spans="1:5" ht="37.5" customHeight="1">
      <c r="A59" s="8" t="s">
        <v>30</v>
      </c>
      <c r="B59" s="13"/>
      <c r="C59" s="13"/>
      <c r="D59" s="14"/>
      <c r="E59" s="15"/>
    </row>
    <row r="60" spans="1:5">
      <c r="A60" s="23" t="s">
        <v>41</v>
      </c>
      <c r="B60" s="25">
        <v>2542391.2000000002</v>
      </c>
      <c r="C60" s="25">
        <v>-1077796.8999999999</v>
      </c>
      <c r="D60" s="26">
        <f>C60/B60</f>
        <v>-0.42393039277354322</v>
      </c>
      <c r="E60" s="20" t="s">
        <v>6</v>
      </c>
    </row>
    <row r="61" spans="1:5" ht="37.5" customHeight="1">
      <c r="A61" s="24"/>
      <c r="B61" s="27"/>
      <c r="C61" s="27"/>
      <c r="D61" s="28"/>
      <c r="E61" s="20"/>
    </row>
    <row r="62" spans="1:5" ht="59.25" customHeight="1">
      <c r="A62" s="8" t="s">
        <v>42</v>
      </c>
      <c r="B62" s="13">
        <v>0</v>
      </c>
      <c r="C62" s="13">
        <v>25034.7</v>
      </c>
      <c r="D62" s="29" t="s">
        <v>6</v>
      </c>
      <c r="E62" s="15" t="s">
        <v>6</v>
      </c>
    </row>
    <row r="63" spans="1:5" ht="37.5" customHeight="1">
      <c r="A63" s="8" t="s">
        <v>43</v>
      </c>
      <c r="B63" s="13">
        <v>0</v>
      </c>
      <c r="C63" s="13">
        <v>0</v>
      </c>
      <c r="D63" s="14"/>
      <c r="E63" s="15" t="s">
        <v>6</v>
      </c>
    </row>
    <row r="64" spans="1:5" ht="20.25">
      <c r="A64" s="8"/>
      <c r="B64" s="13"/>
      <c r="C64" s="13"/>
      <c r="D64" s="14"/>
      <c r="E64" s="15"/>
    </row>
    <row r="65" spans="1:5" ht="45" customHeight="1">
      <c r="A65" s="8" t="s">
        <v>70</v>
      </c>
      <c r="B65" s="13">
        <v>0</v>
      </c>
      <c r="C65" s="13">
        <v>0</v>
      </c>
      <c r="D65" s="13" t="s">
        <v>6</v>
      </c>
      <c r="E65" s="16" t="s">
        <v>6</v>
      </c>
    </row>
    <row r="66" spans="1:5" ht="27.75" customHeight="1">
      <c r="A66" s="8" t="s">
        <v>4</v>
      </c>
      <c r="B66" s="13"/>
      <c r="C66" s="13"/>
      <c r="D66" s="14"/>
      <c r="E66" s="16"/>
    </row>
    <row r="67" spans="1:5" ht="37.5" customHeight="1">
      <c r="A67" s="8" t="s">
        <v>44</v>
      </c>
      <c r="B67" s="13">
        <v>0</v>
      </c>
      <c r="C67" s="13">
        <v>0</v>
      </c>
      <c r="D67" s="13" t="s">
        <v>6</v>
      </c>
      <c r="E67" s="16" t="s">
        <v>6</v>
      </c>
    </row>
    <row r="68" spans="1:5" ht="37.5" customHeight="1">
      <c r="A68" s="8" t="s">
        <v>45</v>
      </c>
      <c r="B68" s="13">
        <v>0</v>
      </c>
      <c r="C68" s="13">
        <v>0</v>
      </c>
      <c r="D68" s="13" t="s">
        <v>6</v>
      </c>
      <c r="E68" s="16" t="s">
        <v>6</v>
      </c>
    </row>
    <row r="69" spans="1:5" ht="20.25">
      <c r="A69" s="8"/>
      <c r="B69" s="13"/>
      <c r="C69" s="13"/>
      <c r="D69" s="14"/>
      <c r="E69" s="15"/>
    </row>
    <row r="70" spans="1:5" ht="136.5" customHeight="1">
      <c r="A70" s="8" t="s">
        <v>46</v>
      </c>
      <c r="B70" s="30">
        <v>0.318</v>
      </c>
      <c r="C70" s="30">
        <v>0.222</v>
      </c>
      <c r="D70" s="13" t="s">
        <v>6</v>
      </c>
      <c r="E70" s="15" t="s">
        <v>47</v>
      </c>
    </row>
    <row r="71" spans="1:5" ht="63" customHeight="1">
      <c r="A71" s="8" t="s">
        <v>48</v>
      </c>
      <c r="B71" s="31">
        <v>0</v>
      </c>
      <c r="C71" s="13">
        <v>0</v>
      </c>
      <c r="D71" s="13" t="s">
        <v>6</v>
      </c>
      <c r="E71" s="15" t="s">
        <v>49</v>
      </c>
    </row>
    <row r="72" spans="1:5" ht="109.5" customHeight="1">
      <c r="A72" s="8" t="s">
        <v>50</v>
      </c>
      <c r="B72" s="31">
        <v>0.6</v>
      </c>
      <c r="C72" s="32">
        <v>0.02</v>
      </c>
      <c r="D72" s="13" t="s">
        <v>6</v>
      </c>
      <c r="E72" s="15" t="s">
        <v>49</v>
      </c>
    </row>
    <row r="73" spans="1:5" ht="63" customHeight="1">
      <c r="A73" s="8" t="s">
        <v>51</v>
      </c>
      <c r="B73" s="31" t="s">
        <v>6</v>
      </c>
      <c r="C73" s="13">
        <v>0</v>
      </c>
      <c r="D73" s="13" t="s">
        <v>6</v>
      </c>
      <c r="E73" s="15" t="s">
        <v>52</v>
      </c>
    </row>
    <row r="74" spans="1:5" ht="48" customHeight="1">
      <c r="A74" s="8" t="s">
        <v>53</v>
      </c>
      <c r="B74" s="33">
        <v>1.8</v>
      </c>
      <c r="C74" s="13">
        <v>0</v>
      </c>
      <c r="D74" s="13" t="s">
        <v>6</v>
      </c>
      <c r="E74" s="15" t="s">
        <v>54</v>
      </c>
    </row>
    <row r="75" spans="1:5" ht="20.25">
      <c r="A75" s="10"/>
      <c r="B75" s="4"/>
      <c r="C75" s="4"/>
      <c r="D75" s="4"/>
      <c r="E75" s="4"/>
    </row>
    <row r="76" spans="1:5" ht="20.25">
      <c r="A76" s="10" t="s">
        <v>55</v>
      </c>
      <c r="B76" s="4"/>
      <c r="C76" s="4"/>
      <c r="D76" s="4"/>
      <c r="E76" s="4"/>
    </row>
    <row r="77" spans="1:5" ht="20.25">
      <c r="A77" s="10" t="s">
        <v>56</v>
      </c>
      <c r="B77" s="4"/>
      <c r="C77" s="4"/>
      <c r="D77" s="4"/>
      <c r="E77" s="4"/>
    </row>
    <row r="78" spans="1:5" ht="34.5" customHeight="1">
      <c r="A78" s="3" t="s">
        <v>57</v>
      </c>
    </row>
    <row r="79" spans="1:5" ht="15.75">
      <c r="A79" s="3"/>
    </row>
    <row r="80" spans="1:5" ht="15.75">
      <c r="A80" s="2"/>
    </row>
  </sheetData>
  <mergeCells count="7">
    <mergeCell ref="E60:E61"/>
    <mergeCell ref="A3:E3"/>
    <mergeCell ref="A2:E2"/>
    <mergeCell ref="B60:B61"/>
    <mergeCell ref="C60:C61"/>
    <mergeCell ref="D60:D61"/>
    <mergeCell ref="A60:A61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4294967294" verticalDpi="4294967294" r:id="rId1"/>
  <headerFooter differentFirst="1">
    <oddHeader>&amp;C&amp;P</oddHeader>
  </headerFooter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2020-07-24T10:35:37Z</dcterms:modified>
</cp:coreProperties>
</file>