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135" windowWidth="16425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Лист1!$A$1:$E$74</definedName>
  </definedNames>
  <calcPr calcId="145621"/>
</workbook>
</file>

<file path=xl/calcChain.xml><?xml version="1.0" encoding="utf-8"?>
<calcChain xmlns="http://schemas.openxmlformats.org/spreadsheetml/2006/main">
  <c r="C9" i="1" l="1"/>
  <c r="D34" i="1" l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B31" i="1" l="1"/>
  <c r="C31" i="1" l="1"/>
  <c r="D50" i="1"/>
  <c r="B9" i="1"/>
  <c r="C7" i="1" l="1"/>
  <c r="B7" i="1"/>
  <c r="D31" i="1"/>
  <c r="D60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33" i="1"/>
  <c r="D7" i="1" l="1"/>
  <c r="D9" i="1"/>
</calcChain>
</file>

<file path=xl/sharedStrings.xml><?xml version="1.0" encoding="utf-8"?>
<sst xmlns="http://schemas.openxmlformats.org/spreadsheetml/2006/main" count="139" uniqueCount="73">
  <si>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</si>
  <si>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</si>
  <si>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</si>
  <si>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</si>
  <si>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</si>
  <si>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</si>
  <si>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</si>
  <si>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</si>
  <si>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</si>
  <si>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</si>
  <si>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</si>
  <si>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</si>
  <si>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</si>
  <si>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</si>
  <si>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</si>
  <si>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</si>
  <si>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</si>
  <si>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</si>
  <si>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</si>
  <si>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</si>
  <si>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</si>
  <si>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</si>
  <si>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</si>
  <si>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</si>
  <si>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</si>
  <si>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</si>
  <si>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</si>
  <si>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</si>
  <si>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</si>
  <si>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</si>
  <si>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</si>
  <si>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</si>
  <si>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</si>
  <si>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</si>
  <si>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</si>
  <si>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</si>
  <si>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</si>
  <si>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</si>
  <si>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</si>
  <si>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</si>
  <si>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</si>
  <si>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</si>
  <si>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</si>
  <si>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</si>
  <si>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</si>
  <si>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</si>
  <si>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</si>
  <si>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</si>
  <si>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</si>
  <si>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</si>
  <si>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</si>
  <si>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</si>
  <si>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</si>
  <si>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</si>
  <si>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</si>
  <si>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</si>
  <si>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</si>
  <si>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</si>
  <si>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</si>
  <si>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</si>
  <si>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</si>
  <si>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</si>
  <si>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</si>
  <si>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</si>
  <si>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</si>
  <si>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</si>
  <si>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</si>
  <si>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</si>
  <si>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</si>
  <si>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</si>
  <si>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2020 г.</t>
  </si>
  <si>
    <t>Просроченная кредиторская задолженность бюджета, всего</t>
  </si>
  <si>
    <t>Исполнено
 за I квартал 2020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</si>
</sst>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view="pageBreakPreview" zoomScale="70" zoomScaleNormal="70" zoomScaleSheetLayoutView="70" workbookViewId="0">
      <selection activeCell="B31" sqref="B31"/>
    </sheetView>
  </sheetViews>
  <sheetFormatPr defaultRowHeight="15"/>
  <cols>
    <col min="1" max="1" width="109.140625" style="1" customWidth="1"/>
    <col min="2" max="2" width="20.28515625" style="1" bestFit="1" customWidth="1"/>
    <col min="3" max="3" width="20.85546875" style="1" customWidth="1"/>
    <col min="4" max="4" width="19.5703125" style="1" bestFit="1" customWidth="1"/>
    <col min="5" max="5" width="61.28515625" style="1" customWidth="1"/>
    <col min="6" max="16384" width="9.140625" style="1"/>
  </cols>
  <sheetData>
    <row r="1" spans="1:5" ht="20.25">
      <c r="A1" s="4"/>
      <c r="B1" s="4"/>
      <c r="C1" s="4"/>
      <c r="D1" s="4"/>
      <c r="E1" s="5"/>
    </row>
    <row r="2" spans="1:5" ht="20.25">
      <c r="A2" s="25" t="s">
        <v>0</v>
      </c>
      <c r="B2" s="25"/>
      <c r="C2" s="25"/>
      <c r="D2" s="25"/>
      <c r="E2" s="25"/>
    </row>
    <row r="3" spans="1:5" ht="65.25" customHeight="1">
      <c r="A3" s="24" t="s">
        <v>70</v>
      </c>
      <c r="B3" s="24"/>
      <c r="C3" s="24"/>
      <c r="D3" s="24"/>
      <c r="E3" s="24"/>
    </row>
    <row r="4" spans="1:5" ht="20.25">
      <c r="A4" s="6"/>
      <c r="B4" s="4"/>
      <c r="C4" s="4"/>
      <c r="D4" s="4"/>
      <c r="E4" s="4"/>
    </row>
    <row r="5" spans="1:5" ht="103.5" customHeight="1">
      <c r="A5" s="19" t="s">
        <v>1</v>
      </c>
      <c r="B5" s="19" t="s">
        <v>58</v>
      </c>
      <c r="C5" s="19" t="s">
        <v>72</v>
      </c>
      <c r="D5" s="19" t="s">
        <v>60</v>
      </c>
      <c r="E5" s="19" t="s">
        <v>59</v>
      </c>
    </row>
    <row r="6" spans="1:5" ht="20.25">
      <c r="A6" s="19">
        <v>1</v>
      </c>
      <c r="B6" s="19">
        <v>2</v>
      </c>
      <c r="C6" s="19">
        <v>3</v>
      </c>
      <c r="D6" s="19">
        <v>4</v>
      </c>
      <c r="E6" s="19">
        <v>5</v>
      </c>
    </row>
    <row r="7" spans="1:5" ht="89.25" customHeight="1">
      <c r="A7" s="7" t="s">
        <v>2</v>
      </c>
      <c r="B7" s="13">
        <f>B9+B26</f>
        <v>61716740.700000003</v>
      </c>
      <c r="C7" s="13">
        <f>C9+C26</f>
        <v>14937898.600000001</v>
      </c>
      <c r="D7" s="14">
        <f>C7/B7</f>
        <v>0.24203965456652834</v>
      </c>
      <c r="E7" s="19" t="s">
        <v>3</v>
      </c>
    </row>
    <row r="8" spans="1:5" ht="31.5" customHeight="1">
      <c r="A8" s="8" t="s">
        <v>4</v>
      </c>
      <c r="B8" s="15"/>
      <c r="C8" s="15"/>
      <c r="D8" s="16"/>
      <c r="E8" s="19"/>
    </row>
    <row r="9" spans="1:5" ht="35.25" customHeight="1">
      <c r="A9" s="9" t="s">
        <v>5</v>
      </c>
      <c r="B9" s="13">
        <f>SUM(B11:B24)</f>
        <v>31751063.199999999</v>
      </c>
      <c r="C9" s="13">
        <f>SUM(C11:C24)</f>
        <v>6989557.4000000004</v>
      </c>
      <c r="D9" s="14">
        <f t="shared" ref="D9:D54" si="0">C9/B9</f>
        <v>0.22013616854253878</v>
      </c>
      <c r="E9" s="19" t="s">
        <v>6</v>
      </c>
    </row>
    <row r="10" spans="1:5" ht="27.75" customHeight="1">
      <c r="A10" s="8" t="s">
        <v>4</v>
      </c>
      <c r="B10" s="15"/>
      <c r="C10" s="15"/>
      <c r="D10" s="16"/>
      <c r="E10" s="19"/>
    </row>
    <row r="11" spans="1:5" ht="36.75" customHeight="1">
      <c r="A11" s="8" t="s">
        <v>7</v>
      </c>
      <c r="B11" s="15">
        <v>9070844.1999999993</v>
      </c>
      <c r="C11" s="15">
        <v>2470033.5</v>
      </c>
      <c r="D11" s="16">
        <f t="shared" si="0"/>
        <v>0.2723046990488493</v>
      </c>
      <c r="E11" s="19" t="s">
        <v>6</v>
      </c>
    </row>
    <row r="12" spans="1:5" ht="33.75" customHeight="1">
      <c r="A12" s="8" t="s">
        <v>8</v>
      </c>
      <c r="B12" s="15">
        <v>10366223.800000001</v>
      </c>
      <c r="C12" s="15">
        <v>2227557.2000000002</v>
      </c>
      <c r="D12" s="16">
        <f t="shared" si="0"/>
        <v>0.21488608031017042</v>
      </c>
      <c r="E12" s="19" t="s">
        <v>6</v>
      </c>
    </row>
    <row r="13" spans="1:5" ht="48" customHeight="1">
      <c r="A13" s="8" t="s">
        <v>9</v>
      </c>
      <c r="B13" s="15">
        <v>4973195.7</v>
      </c>
      <c r="C13" s="15">
        <v>1021951</v>
      </c>
      <c r="D13" s="16">
        <f t="shared" si="0"/>
        <v>0.20549181283978027</v>
      </c>
      <c r="E13" s="19" t="s">
        <v>6</v>
      </c>
    </row>
    <row r="14" spans="1:5" ht="30" customHeight="1">
      <c r="A14" s="8" t="s">
        <v>10</v>
      </c>
      <c r="B14" s="15">
        <v>2725214.5</v>
      </c>
      <c r="C14" s="15">
        <v>571363.19999999995</v>
      </c>
      <c r="D14" s="16">
        <f t="shared" si="0"/>
        <v>0.20965806544769228</v>
      </c>
      <c r="E14" s="19" t="s">
        <v>6</v>
      </c>
    </row>
    <row r="15" spans="1:5" ht="27.75" customHeight="1">
      <c r="A15" s="8" t="s">
        <v>11</v>
      </c>
      <c r="B15" s="15">
        <v>3497339.7</v>
      </c>
      <c r="C15" s="15">
        <v>483459.6</v>
      </c>
      <c r="D15" s="16">
        <f t="shared" si="0"/>
        <v>0.13823638578774602</v>
      </c>
      <c r="E15" s="19" t="s">
        <v>6</v>
      </c>
    </row>
    <row r="16" spans="1:5" ht="31.5" customHeight="1">
      <c r="A16" s="8" t="s">
        <v>12</v>
      </c>
      <c r="B16" s="15">
        <v>140876.5</v>
      </c>
      <c r="C16" s="15">
        <v>25459.3</v>
      </c>
      <c r="D16" s="16">
        <f t="shared" si="0"/>
        <v>0.18072070217530958</v>
      </c>
      <c r="E16" s="19" t="s">
        <v>6</v>
      </c>
    </row>
    <row r="17" spans="1:5" ht="50.25" customHeight="1">
      <c r="A17" s="8" t="s">
        <v>13</v>
      </c>
      <c r="B17" s="15">
        <v>55.5</v>
      </c>
      <c r="C17" s="15">
        <v>0</v>
      </c>
      <c r="D17" s="16"/>
      <c r="E17" s="19" t="s">
        <v>6</v>
      </c>
    </row>
    <row r="18" spans="1:5" ht="50.25" customHeight="1">
      <c r="A18" s="8" t="s">
        <v>14</v>
      </c>
      <c r="B18" s="15">
        <v>152601</v>
      </c>
      <c r="C18" s="15">
        <v>31877.4</v>
      </c>
      <c r="D18" s="16">
        <f t="shared" si="0"/>
        <v>0.20889378182318596</v>
      </c>
      <c r="E18" s="19" t="s">
        <v>6</v>
      </c>
    </row>
    <row r="19" spans="1:5" ht="36" customHeight="1">
      <c r="A19" s="8" t="s">
        <v>15</v>
      </c>
      <c r="B19" s="15">
        <v>50812.1</v>
      </c>
      <c r="C19" s="15">
        <v>17072.7</v>
      </c>
      <c r="D19" s="16">
        <f t="shared" si="0"/>
        <v>0.33599674093375398</v>
      </c>
      <c r="E19" s="19" t="s">
        <v>6</v>
      </c>
    </row>
    <row r="20" spans="1:5" ht="33.75" customHeight="1">
      <c r="A20" s="8" t="s">
        <v>16</v>
      </c>
      <c r="B20" s="15">
        <v>68525</v>
      </c>
      <c r="C20" s="15">
        <v>36579</v>
      </c>
      <c r="D20" s="16">
        <f t="shared" si="0"/>
        <v>0.53380518059102522</v>
      </c>
      <c r="E20" s="19" t="s">
        <v>6</v>
      </c>
    </row>
    <row r="21" spans="1:5" ht="33.75" customHeight="1">
      <c r="A21" s="8" t="s">
        <v>17</v>
      </c>
      <c r="B21" s="15">
        <v>215423</v>
      </c>
      <c r="C21" s="15">
        <v>42219.8</v>
      </c>
      <c r="D21" s="16">
        <f t="shared" si="0"/>
        <v>0.19598557257117394</v>
      </c>
      <c r="E21" s="19" t="s">
        <v>6</v>
      </c>
    </row>
    <row r="22" spans="1:5" ht="31.5" customHeight="1">
      <c r="A22" s="8" t="s">
        <v>18</v>
      </c>
      <c r="B22" s="15">
        <v>717.3</v>
      </c>
      <c r="C22" s="15">
        <v>129.5</v>
      </c>
      <c r="D22" s="16">
        <f t="shared" si="0"/>
        <v>0.18053812909521819</v>
      </c>
      <c r="E22" s="19" t="s">
        <v>6</v>
      </c>
    </row>
    <row r="23" spans="1:5" ht="33.75" customHeight="1">
      <c r="A23" s="8" t="s">
        <v>19</v>
      </c>
      <c r="B23" s="15">
        <v>489234.9</v>
      </c>
      <c r="C23" s="15">
        <v>87992.2</v>
      </c>
      <c r="D23" s="16">
        <f t="shared" si="0"/>
        <v>0.17985675183843178</v>
      </c>
      <c r="E23" s="19" t="s">
        <v>6</v>
      </c>
    </row>
    <row r="24" spans="1:5" ht="33.75" customHeight="1">
      <c r="A24" s="8" t="s">
        <v>20</v>
      </c>
      <c r="B24" s="15">
        <v>0</v>
      </c>
      <c r="C24" s="15">
        <v>-26137</v>
      </c>
      <c r="D24" s="16"/>
      <c r="E24" s="19" t="s">
        <v>6</v>
      </c>
    </row>
    <row r="25" spans="1:5" ht="20.25">
      <c r="A25" s="8"/>
      <c r="B25" s="15"/>
      <c r="C25" s="15"/>
      <c r="D25" s="16"/>
      <c r="E25" s="19"/>
    </row>
    <row r="26" spans="1:5" ht="30" customHeight="1">
      <c r="A26" s="9" t="s">
        <v>21</v>
      </c>
      <c r="B26" s="13">
        <v>29965677.5</v>
      </c>
      <c r="C26" s="13">
        <v>7948341.2000000002</v>
      </c>
      <c r="D26" s="14">
        <f t="shared" si="0"/>
        <v>0.26524817268022727</v>
      </c>
      <c r="E26" s="19" t="s">
        <v>6</v>
      </c>
    </row>
    <row r="27" spans="1:5" ht="33" customHeight="1">
      <c r="A27" s="8" t="s">
        <v>4</v>
      </c>
      <c r="B27" s="15"/>
      <c r="C27" s="15"/>
      <c r="D27" s="16"/>
      <c r="E27" s="19"/>
    </row>
    <row r="28" spans="1:5" ht="35.25" customHeight="1">
      <c r="A28" s="8" t="s">
        <v>22</v>
      </c>
      <c r="B28" s="15">
        <v>12226345.1</v>
      </c>
      <c r="C28" s="15">
        <v>3056700</v>
      </c>
      <c r="D28" s="16">
        <f t="shared" si="0"/>
        <v>0.25000930163504054</v>
      </c>
      <c r="E28" s="19" t="s">
        <v>6</v>
      </c>
    </row>
    <row r="29" spans="1:5" ht="54" customHeight="1">
      <c r="A29" s="8" t="s">
        <v>23</v>
      </c>
      <c r="B29" s="15">
        <v>1332595</v>
      </c>
      <c r="C29" s="15">
        <v>662200</v>
      </c>
      <c r="D29" s="16"/>
      <c r="E29" s="19" t="s">
        <v>6</v>
      </c>
    </row>
    <row r="30" spans="1:5" ht="20.25">
      <c r="A30" s="8"/>
      <c r="B30" s="15"/>
      <c r="C30" s="15"/>
      <c r="D30" s="16"/>
      <c r="E30" s="19"/>
    </row>
    <row r="31" spans="1:5" ht="67.5" customHeight="1">
      <c r="A31" s="7" t="s">
        <v>24</v>
      </c>
      <c r="B31" s="13">
        <f>SUM(B33,B34,B35,B36,B41,B42,B43,B44:B48,B49,B50)</f>
        <v>62978782.799999997</v>
      </c>
      <c r="C31" s="13">
        <f>SUM(C33,C34,C35,C36,C41,C42,C43,C44:C48,C49,C50)</f>
        <v>10116649.9</v>
      </c>
      <c r="D31" s="14">
        <f t="shared" si="0"/>
        <v>0.16063584353681731</v>
      </c>
      <c r="E31" s="21" t="s">
        <v>3</v>
      </c>
    </row>
    <row r="32" spans="1:5" ht="33.75" customHeight="1">
      <c r="A32" s="8" t="s">
        <v>4</v>
      </c>
      <c r="B32" s="15"/>
      <c r="C32" s="15"/>
      <c r="D32" s="16"/>
      <c r="E32" s="21"/>
    </row>
    <row r="33" spans="1:5" ht="65.25" customHeight="1">
      <c r="A33" s="32" t="s">
        <v>25</v>
      </c>
      <c r="B33" s="15">
        <v>2932255.6</v>
      </c>
      <c r="C33" s="15">
        <v>219384.2</v>
      </c>
      <c r="D33" s="16">
        <f t="shared" si="0"/>
        <v>7.4817556832357995E-2</v>
      </c>
      <c r="E33" s="21" t="s">
        <v>3</v>
      </c>
    </row>
    <row r="34" spans="1:5" ht="69" customHeight="1">
      <c r="A34" s="32" t="s">
        <v>26</v>
      </c>
      <c r="B34" s="15">
        <v>32794</v>
      </c>
      <c r="C34" s="15">
        <v>8198.5</v>
      </c>
      <c r="D34" s="16">
        <f t="shared" si="0"/>
        <v>0.25</v>
      </c>
      <c r="E34" s="21" t="s">
        <v>3</v>
      </c>
    </row>
    <row r="35" spans="1:5" ht="66.75" customHeight="1">
      <c r="A35" s="32" t="s">
        <v>27</v>
      </c>
      <c r="B35" s="15">
        <v>366815.5</v>
      </c>
      <c r="C35" s="15">
        <v>58327.6</v>
      </c>
      <c r="D35" s="16">
        <f t="shared" si="0"/>
        <v>0.1590107288268898</v>
      </c>
      <c r="E35" s="21" t="s">
        <v>28</v>
      </c>
    </row>
    <row r="36" spans="1:5" ht="69" customHeight="1">
      <c r="A36" s="32" t="s">
        <v>29</v>
      </c>
      <c r="B36" s="15">
        <v>9310054.3000000007</v>
      </c>
      <c r="C36" s="15">
        <v>891120.3</v>
      </c>
      <c r="D36" s="16">
        <f t="shared" si="0"/>
        <v>9.5715907908292222E-2</v>
      </c>
      <c r="E36" s="21" t="s">
        <v>3</v>
      </c>
    </row>
    <row r="37" spans="1:5" ht="35.25" customHeight="1">
      <c r="A37" s="8" t="s">
        <v>30</v>
      </c>
      <c r="B37" s="15"/>
      <c r="C37" s="15"/>
      <c r="D37" s="16"/>
      <c r="E37" s="21"/>
    </row>
    <row r="38" spans="1:5" ht="31.5" customHeight="1">
      <c r="A38" s="8" t="s">
        <v>31</v>
      </c>
      <c r="B38" s="15">
        <v>2371938.9</v>
      </c>
      <c r="C38" s="15">
        <v>418236.7</v>
      </c>
      <c r="D38" s="16">
        <f t="shared" si="0"/>
        <v>0.17632692815147979</v>
      </c>
      <c r="E38" s="21" t="s">
        <v>6</v>
      </c>
    </row>
    <row r="39" spans="1:5" ht="33.75" customHeight="1">
      <c r="A39" s="8" t="s">
        <v>32</v>
      </c>
      <c r="B39" s="15">
        <v>185051.7</v>
      </c>
      <c r="C39" s="15">
        <v>20620.900000000001</v>
      </c>
      <c r="D39" s="16">
        <f t="shared" si="0"/>
        <v>0.11143318326716263</v>
      </c>
      <c r="E39" s="21" t="s">
        <v>6</v>
      </c>
    </row>
    <row r="40" spans="1:5" ht="39" customHeight="1">
      <c r="A40" s="8" t="s">
        <v>33</v>
      </c>
      <c r="B40" s="15">
        <v>5323524</v>
      </c>
      <c r="C40" s="15">
        <v>246336.7</v>
      </c>
      <c r="D40" s="16">
        <f t="shared" si="0"/>
        <v>4.6273239305392448E-2</v>
      </c>
      <c r="E40" s="21" t="s">
        <v>6</v>
      </c>
    </row>
    <row r="41" spans="1:5" ht="63" customHeight="1">
      <c r="A41" s="8" t="s">
        <v>61</v>
      </c>
      <c r="B41" s="15">
        <v>2800627.9</v>
      </c>
      <c r="C41" s="15">
        <v>37457.599999999999</v>
      </c>
      <c r="D41" s="16">
        <f t="shared" si="0"/>
        <v>1.3374715005874218E-2</v>
      </c>
      <c r="E41" s="21" t="s">
        <v>3</v>
      </c>
    </row>
    <row r="42" spans="1:5" ht="74.25" customHeight="1">
      <c r="A42" s="8" t="s">
        <v>62</v>
      </c>
      <c r="B42" s="15">
        <v>1281355.1000000001</v>
      </c>
      <c r="C42" s="15">
        <v>56586.3</v>
      </c>
      <c r="D42" s="16">
        <f t="shared" si="0"/>
        <v>4.4161294554491567E-2</v>
      </c>
      <c r="E42" s="21" t="s">
        <v>3</v>
      </c>
    </row>
    <row r="43" spans="1:5" ht="63" customHeight="1">
      <c r="A43" s="8" t="s">
        <v>34</v>
      </c>
      <c r="B43" s="15">
        <v>18361898.300000001</v>
      </c>
      <c r="C43" s="15">
        <v>3491079.9</v>
      </c>
      <c r="D43" s="16">
        <f t="shared" si="0"/>
        <v>0.19012630627629604</v>
      </c>
      <c r="E43" s="21" t="s">
        <v>3</v>
      </c>
    </row>
    <row r="44" spans="1:5" ht="69" customHeight="1">
      <c r="A44" s="8" t="s">
        <v>63</v>
      </c>
      <c r="B44" s="15">
        <v>2072037.9</v>
      </c>
      <c r="C44" s="15">
        <v>229334.1</v>
      </c>
      <c r="D44" s="16">
        <f t="shared" si="0"/>
        <v>0.11068045618277543</v>
      </c>
      <c r="E44" s="21" t="s">
        <v>3</v>
      </c>
    </row>
    <row r="45" spans="1:5" ht="70.5" customHeight="1">
      <c r="A45" s="8" t="s">
        <v>64</v>
      </c>
      <c r="B45" s="15">
        <v>5264394.7</v>
      </c>
      <c r="C45" s="15">
        <v>1384802.2</v>
      </c>
      <c r="D45" s="16">
        <f t="shared" si="0"/>
        <v>0.26305060294966104</v>
      </c>
      <c r="E45" s="21" t="s">
        <v>3</v>
      </c>
    </row>
    <row r="46" spans="1:5" ht="63" customHeight="1">
      <c r="A46" s="8" t="s">
        <v>65</v>
      </c>
      <c r="B46" s="15">
        <v>16808566.199999999</v>
      </c>
      <c r="C46" s="15">
        <v>3303593.3</v>
      </c>
      <c r="D46" s="16">
        <f t="shared" si="0"/>
        <v>0.19654224284757851</v>
      </c>
      <c r="E46" s="21" t="s">
        <v>3</v>
      </c>
    </row>
    <row r="47" spans="1:5" ht="74.25" customHeight="1">
      <c r="A47" s="8" t="s">
        <v>66</v>
      </c>
      <c r="B47" s="15">
        <v>1523396.4</v>
      </c>
      <c r="C47" s="15">
        <v>109983.5</v>
      </c>
      <c r="D47" s="16">
        <f t="shared" si="0"/>
        <v>7.2196245179521237E-2</v>
      </c>
      <c r="E47" s="21" t="s">
        <v>3</v>
      </c>
    </row>
    <row r="48" spans="1:5" ht="72.75" customHeight="1">
      <c r="A48" s="8" t="s">
        <v>67</v>
      </c>
      <c r="B48" s="15">
        <v>185208.7</v>
      </c>
      <c r="C48" s="15">
        <v>36342.9</v>
      </c>
      <c r="D48" s="16">
        <f t="shared" si="0"/>
        <v>0.19622674312815758</v>
      </c>
      <c r="E48" s="21" t="s">
        <v>3</v>
      </c>
    </row>
    <row r="49" spans="1:5" ht="72.75" customHeight="1">
      <c r="A49" s="8" t="s">
        <v>35</v>
      </c>
      <c r="B49" s="15">
        <v>371213.8</v>
      </c>
      <c r="C49" s="15">
        <v>5834.5</v>
      </c>
      <c r="D49" s="16">
        <f t="shared" si="0"/>
        <v>1.5717357490481226E-2</v>
      </c>
      <c r="E49" s="20" t="s">
        <v>3</v>
      </c>
    </row>
    <row r="50" spans="1:5" ht="87.75" customHeight="1">
      <c r="A50" s="8" t="s">
        <v>36</v>
      </c>
      <c r="B50" s="15">
        <v>1668164.4</v>
      </c>
      <c r="C50" s="15">
        <v>284605</v>
      </c>
      <c r="D50" s="16">
        <f t="shared" si="0"/>
        <v>0.17060968331418655</v>
      </c>
      <c r="E50" s="19" t="s">
        <v>3</v>
      </c>
    </row>
    <row r="51" spans="1:5" ht="30" customHeight="1">
      <c r="A51" s="8" t="s">
        <v>4</v>
      </c>
      <c r="B51" s="15"/>
      <c r="C51" s="15"/>
      <c r="D51" s="16"/>
      <c r="E51" s="19"/>
    </row>
    <row r="52" spans="1:5" ht="59.25" customHeight="1">
      <c r="A52" s="8" t="s">
        <v>37</v>
      </c>
      <c r="B52" s="15">
        <v>611283.4</v>
      </c>
      <c r="C52" s="15">
        <v>152820.6</v>
      </c>
      <c r="D52" s="16">
        <f t="shared" si="0"/>
        <v>0.24999959102439229</v>
      </c>
      <c r="E52" s="19" t="s">
        <v>6</v>
      </c>
    </row>
    <row r="53" spans="1:5" ht="63" customHeight="1">
      <c r="A53" s="8" t="s">
        <v>38</v>
      </c>
      <c r="B53" s="15">
        <v>39600</v>
      </c>
      <c r="C53" s="15">
        <v>9900.2999999999993</v>
      </c>
      <c r="D53" s="16">
        <f t="shared" si="0"/>
        <v>0.25000757575757576</v>
      </c>
      <c r="E53" s="19" t="s">
        <v>6</v>
      </c>
    </row>
    <row r="54" spans="1:5" ht="46.5" customHeight="1">
      <c r="A54" s="8" t="s">
        <v>39</v>
      </c>
      <c r="B54" s="15">
        <v>1017281</v>
      </c>
      <c r="C54" s="15">
        <v>121884.1</v>
      </c>
      <c r="D54" s="16">
        <f t="shared" si="0"/>
        <v>0.11981360115838201</v>
      </c>
      <c r="E54" s="19" t="s">
        <v>6</v>
      </c>
    </row>
    <row r="55" spans="1:5" ht="20.25">
      <c r="A55" s="8"/>
      <c r="B55" s="15"/>
      <c r="C55" s="15"/>
      <c r="D55" s="16"/>
      <c r="E55" s="19"/>
    </row>
    <row r="56" spans="1:5" ht="190.5" customHeight="1">
      <c r="A56" s="8" t="s">
        <v>68</v>
      </c>
      <c r="B56" s="16">
        <v>0.04</v>
      </c>
      <c r="C56" s="15" t="s">
        <v>6</v>
      </c>
      <c r="D56" s="15" t="s">
        <v>6</v>
      </c>
      <c r="E56" s="19" t="s">
        <v>69</v>
      </c>
    </row>
    <row r="57" spans="1:5" ht="20.25">
      <c r="A57" s="8"/>
      <c r="B57" s="15"/>
      <c r="C57" s="15"/>
      <c r="D57" s="15"/>
      <c r="E57" s="19"/>
    </row>
    <row r="58" spans="1:5" ht="37.5" customHeight="1">
      <c r="A58" s="8" t="s">
        <v>40</v>
      </c>
      <c r="B58" s="15" t="s">
        <v>6</v>
      </c>
      <c r="C58" s="15" t="s">
        <v>6</v>
      </c>
      <c r="D58" s="15" t="s">
        <v>6</v>
      </c>
      <c r="E58" s="19" t="s">
        <v>6</v>
      </c>
    </row>
    <row r="59" spans="1:5" ht="37.5" customHeight="1">
      <c r="A59" s="8" t="s">
        <v>30</v>
      </c>
      <c r="B59" s="15"/>
      <c r="C59" s="15"/>
      <c r="D59" s="16"/>
      <c r="E59" s="19"/>
    </row>
    <row r="60" spans="1:5">
      <c r="A60" s="30" t="s">
        <v>41</v>
      </c>
      <c r="B60" s="26">
        <v>2542391.2000000002</v>
      </c>
      <c r="C60" s="26">
        <v>-1546283.4</v>
      </c>
      <c r="D60" s="28">
        <f>C60/B60</f>
        <v>-0.60820042171322797</v>
      </c>
      <c r="E60" s="23" t="s">
        <v>6</v>
      </c>
    </row>
    <row r="61" spans="1:5" ht="37.5" customHeight="1">
      <c r="A61" s="31"/>
      <c r="B61" s="27"/>
      <c r="C61" s="27"/>
      <c r="D61" s="29"/>
      <c r="E61" s="23"/>
    </row>
    <row r="62" spans="1:5" ht="59.25" customHeight="1">
      <c r="A62" s="8" t="s">
        <v>42</v>
      </c>
      <c r="B62" s="15">
        <v>0</v>
      </c>
      <c r="C62" s="15">
        <v>25034.7</v>
      </c>
      <c r="D62" s="12" t="s">
        <v>6</v>
      </c>
      <c r="E62" s="19" t="s">
        <v>6</v>
      </c>
    </row>
    <row r="63" spans="1:5" ht="37.5" customHeight="1">
      <c r="A63" s="8" t="s">
        <v>43</v>
      </c>
      <c r="B63" s="15">
        <v>0</v>
      </c>
      <c r="C63" s="15">
        <v>0</v>
      </c>
      <c r="D63" s="16"/>
      <c r="E63" s="19" t="s">
        <v>6</v>
      </c>
    </row>
    <row r="64" spans="1:5" ht="20.25">
      <c r="A64" s="8"/>
      <c r="B64" s="15"/>
      <c r="C64" s="15"/>
      <c r="D64" s="16"/>
      <c r="E64" s="19"/>
    </row>
    <row r="65" spans="1:5" ht="45" customHeight="1">
      <c r="A65" s="8" t="s">
        <v>71</v>
      </c>
      <c r="B65" s="15">
        <v>0</v>
      </c>
      <c r="C65" s="15">
        <v>0</v>
      </c>
      <c r="D65" s="15" t="s">
        <v>6</v>
      </c>
      <c r="E65" s="20" t="s">
        <v>6</v>
      </c>
    </row>
    <row r="66" spans="1:5" ht="27.75" customHeight="1">
      <c r="A66" s="8" t="s">
        <v>4</v>
      </c>
      <c r="B66" s="15"/>
      <c r="C66" s="15"/>
      <c r="D66" s="16"/>
      <c r="E66" s="20"/>
    </row>
    <row r="67" spans="1:5" ht="37.5" customHeight="1">
      <c r="A67" s="8" t="s">
        <v>44</v>
      </c>
      <c r="B67" s="15">
        <v>0</v>
      </c>
      <c r="C67" s="15">
        <v>0</v>
      </c>
      <c r="D67" s="15" t="s">
        <v>6</v>
      </c>
      <c r="E67" s="20" t="s">
        <v>6</v>
      </c>
    </row>
    <row r="68" spans="1:5" ht="37.5" customHeight="1">
      <c r="A68" s="8" t="s">
        <v>45</v>
      </c>
      <c r="B68" s="15">
        <v>0</v>
      </c>
      <c r="C68" s="15">
        <v>0</v>
      </c>
      <c r="D68" s="15" t="s">
        <v>6</v>
      </c>
      <c r="E68" s="20" t="s">
        <v>6</v>
      </c>
    </row>
    <row r="69" spans="1:5" ht="20.25">
      <c r="A69" s="8"/>
      <c r="B69" s="15"/>
      <c r="C69" s="15"/>
      <c r="D69" s="16"/>
      <c r="E69" s="19"/>
    </row>
    <row r="70" spans="1:5" ht="136.5" customHeight="1">
      <c r="A70" s="8" t="s">
        <v>46</v>
      </c>
      <c r="B70" s="10">
        <v>0.318</v>
      </c>
      <c r="C70" s="10">
        <v>0.222</v>
      </c>
      <c r="D70" s="15" t="s">
        <v>6</v>
      </c>
      <c r="E70" s="19" t="s">
        <v>47</v>
      </c>
    </row>
    <row r="71" spans="1:5" ht="63" customHeight="1">
      <c r="A71" s="8" t="s">
        <v>48</v>
      </c>
      <c r="B71" s="17">
        <v>0</v>
      </c>
      <c r="C71" s="15">
        <v>0</v>
      </c>
      <c r="D71" s="15" t="s">
        <v>6</v>
      </c>
      <c r="E71" s="19" t="s">
        <v>49</v>
      </c>
    </row>
    <row r="72" spans="1:5" ht="109.5" customHeight="1">
      <c r="A72" s="8" t="s">
        <v>50</v>
      </c>
      <c r="B72" s="17">
        <v>0.6</v>
      </c>
      <c r="C72" s="22">
        <v>0.01</v>
      </c>
      <c r="D72" s="15" t="s">
        <v>6</v>
      </c>
      <c r="E72" s="19" t="s">
        <v>49</v>
      </c>
    </row>
    <row r="73" spans="1:5" ht="63" customHeight="1">
      <c r="A73" s="8" t="s">
        <v>51</v>
      </c>
      <c r="B73" s="17" t="s">
        <v>6</v>
      </c>
      <c r="C73" s="15">
        <v>0</v>
      </c>
      <c r="D73" s="15" t="s">
        <v>6</v>
      </c>
      <c r="E73" s="19" t="s">
        <v>52</v>
      </c>
    </row>
    <row r="74" spans="1:5" ht="48" customHeight="1">
      <c r="A74" s="8" t="s">
        <v>53</v>
      </c>
      <c r="B74" s="18">
        <v>1.8</v>
      </c>
      <c r="C74" s="15">
        <v>0</v>
      </c>
      <c r="D74" s="15" t="s">
        <v>6</v>
      </c>
      <c r="E74" s="19" t="s">
        <v>54</v>
      </c>
    </row>
    <row r="75" spans="1:5" ht="20.25">
      <c r="A75" s="11"/>
      <c r="B75" s="4"/>
      <c r="C75" s="4"/>
      <c r="D75" s="4"/>
      <c r="E75" s="4"/>
    </row>
    <row r="76" spans="1:5" ht="20.25">
      <c r="A76" s="11" t="s">
        <v>55</v>
      </c>
      <c r="B76" s="4"/>
      <c r="C76" s="4"/>
      <c r="D76" s="4"/>
      <c r="E76" s="4"/>
    </row>
    <row r="77" spans="1:5" ht="20.25">
      <c r="A77" s="11" t="s">
        <v>56</v>
      </c>
      <c r="B77" s="4"/>
      <c r="C77" s="4"/>
      <c r="D77" s="4"/>
      <c r="E77" s="4"/>
    </row>
    <row r="78" spans="1:5" ht="34.5" customHeight="1">
      <c r="A78" s="3" t="s">
        <v>57</v>
      </c>
    </row>
    <row r="79" spans="1:5" ht="15.75">
      <c r="A79" s="3"/>
    </row>
    <row r="80" spans="1:5" ht="15.75">
      <c r="A80" s="2"/>
    </row>
  </sheetData>
  <mergeCells count="7">
    <mergeCell ref="E60:E61"/>
    <mergeCell ref="A3:E3"/>
    <mergeCell ref="A2:E2"/>
    <mergeCell ref="B60:B61"/>
    <mergeCell ref="C60:C61"/>
    <mergeCell ref="D60:D61"/>
    <mergeCell ref="A60:A61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differentFirst="1">
    <oddHeader>&amp;C&amp;P</oddHeader>
  </headerFooter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2020-05-14T08:43:57Z</dcterms:modified>
</cp:coreProperties>
</file>