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0" windowHeight="11020"/>
  </bookViews>
  <sheets>
    <sheet name="В4" sheetId="2" r:id="rId1"/>
  </sheets>
  <definedNames>
    <definedName name="_xlnm.Print_Titles" localSheetId="0">В4!$4:$4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E10" i="2" l="1"/>
  <c r="F28" i="2" l="1"/>
  <c r="D28" i="2"/>
  <c r="C28" i="2"/>
  <c r="E27" i="2"/>
  <c r="E26" i="2"/>
  <c r="E6" i="2"/>
  <c r="E7" i="2"/>
  <c r="E8" i="2"/>
  <c r="E9" i="2"/>
  <c r="E5" i="2"/>
  <c r="E28" i="2" l="1"/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8" i="2"/>
  <c r="F3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30" i="2"/>
  <c r="C30" i="2"/>
  <c r="E30" i="2" l="1"/>
  <c r="G30" i="2"/>
</calcChain>
</file>

<file path=xl/sharedStrings.xml><?xml version="1.0" encoding="utf-8"?>
<sst xmlns="http://schemas.openxmlformats.org/spreadsheetml/2006/main" count="65" uniqueCount="58">
  <si>
    <t>Утвержденные бюджетные назначения (годовой план), тыс. руб.</t>
  </si>
  <si>
    <t>Темп роста к соответствующему периоду прошлого года, %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</si>
  <si>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</si>
  <si>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</si>
  <si>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</si>
  <si>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</si>
  <si>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</si>
  <si>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</si>
  <si>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</si>
  <si>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</si>
  <si>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</si>
  <si>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</si>
  <si>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</si>
  <si>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</si>
  <si>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</si>
  <si>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</si>
  <si>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</si>
  <si>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</si>
  <si>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</si>
  <si>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</si>
  <si>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</si>
  <si>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</si>
  <si>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</si>
  <si>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</si>
  <si>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</si>
  <si>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</si>
  <si>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</si>
  <si>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</si>
  <si>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</si>
  <si>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</si>
  <si>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</si>
  <si>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</si>
  <si>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</si>
  <si>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</si>
  <si>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</si>
  <si>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"Развитие промышленности и инновационная экономика"</t>
  </si>
  <si>
    <t>А100000000</t>
  </si>
  <si>
    <t>А200000000</t>
  </si>
  <si>
    <t>А300000000</t>
  </si>
  <si>
    <t>А400000000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</si>
  <si>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</si>
  <si>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</si>
  <si>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</si>
  <si>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</si>
  <si>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-</t>
  </si>
  <si>
    <t>Государственная программа Чувашской Республики "Развитие строительного комплекса и архитектуры"</t>
  </si>
  <si>
    <t>Ч900000000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</si>
  <si>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</si>
  <si>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r>
      <t xml:space="preserve">А500000000
</t>
    </r>
    <r>
      <rPr>
        <i/>
        <sz val="11"/>
        <color rgb="FF000000"/>
        <rFont val="Times New Roman"/>
        <family val="1"/>
        <charset val="204"/>
      </rPr>
      <t/>
    </r>
  </si>
  <si>
    <r>
      <t xml:space="preserve">А600000000
</t>
    </r>
    <r>
      <rPr>
        <i/>
        <sz val="11"/>
        <color rgb="FF000000"/>
        <rFont val="Times New Roman"/>
        <family val="1"/>
        <charset val="204"/>
      </rPr>
      <t/>
    </r>
  </si>
  <si>
    <t>Государственная программа Чувашской Республики "Комплексное развитие сельских территорий Чувашской Республики"</t>
  </si>
  <si>
    <t xml:space="preserve"> Государственная программа Чувашской Республики "Содействие занятости населения"</t>
  </si>
  <si>
    <t>Государственная программа Чувашской Республики "Цифровое общество Чувашии"</t>
  </si>
  <si>
    <t>Государственная программа Чувашской Республики "Доступная среда"</t>
  </si>
  <si>
    <t xml:space="preserve">Сведения об исполнении республиканского бюджета Чувашской Республики за 1 квартал 2020 года по расходам в разрезе государственных программ </t>
  </si>
  <si>
    <t>Фактически исполнено по состоянию на 01.04.2020, тыс. руб.</t>
  </si>
  <si>
    <t>% исполнения утвержденных бюджетных назначений по состоянию на 01.04.2020</t>
  </si>
  <si>
    <t>Фактически исполнено по состоянию на 01.04.2019,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</si>
</sst>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%"/>
    <numFmt numFmtId="166" formatCode="#,##0.0_ ;\-#,##0.0\ "/>
  </numFmts>
  <fonts count="11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" fontId="4" fillId="0" borderId="1">
      <alignment horizontal="center" vertical="top" shrinkToFit="1"/>
    </xf>
    <xf numFmtId="4" fontId="5" fillId="2" borderId="1">
      <alignment horizontal="right" vertical="top" shrinkToFit="1"/>
    </xf>
    <xf numFmtId="0" fontId="5" fillId="0" borderId="1">
      <alignment vertical="top" wrapText="1"/>
    </xf>
    <xf numFmtId="0" fontId="5" fillId="0" borderId="1">
      <alignment horizontal="left"/>
    </xf>
    <xf numFmtId="4" fontId="5" fillId="3" borderId="1">
      <alignment horizontal="right" vertical="top" shrinkToFit="1"/>
    </xf>
    <xf numFmtId="0" fontId="4" fillId="0" borderId="0"/>
    <xf numFmtId="0" fontId="9" fillId="0" borderId="0"/>
    <xf numFmtId="43" fontId="9" fillId="0" borderId="0" applyFont="0" applyFill="0" applyBorder="0" applyAlignment="0" applyProtection="0"/>
    <xf numFmtId="4" fontId="5" fillId="2" borderId="1">
      <alignment horizontal="right" vertical="top" shrinkToFit="1"/>
    </xf>
    <xf numFmtId="0" fontId="5" fillId="0" borderId="1">
      <alignment vertical="top" wrapText="1"/>
    </xf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3" fontId="6" fillId="0" borderId="2" xfId="8" applyFont="1" applyBorder="1" applyAlignment="1">
      <alignment horizontal="justify" vertical="center" wrapText="1"/>
    </xf>
    <xf numFmtId="0" fontId="6" fillId="0" borderId="2" xfId="0" applyFont="1" applyBorder="1" applyAlignment="1">
      <alignment vertical="top" wrapText="1"/>
    </xf>
    <xf numFmtId="164" fontId="0" fillId="0" borderId="0" xfId="0" applyNumberFormat="1"/>
    <xf numFmtId="43" fontId="6" fillId="0" borderId="2" xfId="8" applyFont="1" applyBorder="1" applyAlignment="1">
      <alignment horizontal="center" vertical="center" wrapText="1"/>
    </xf>
    <xf numFmtId="166" fontId="6" fillId="0" borderId="2" xfId="8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1">
    <cellStyle name="xl24" xfId="6"/>
    <cellStyle name="xl26" xfId="1"/>
    <cellStyle name="xl37" xfId="4"/>
    <cellStyle name="xl40" xfId="5"/>
    <cellStyle name="xl60" xfId="3"/>
    <cellStyle name="xl61" xfId="10"/>
    <cellStyle name="xl63" xfId="2"/>
    <cellStyle name="xl64" xfId="9"/>
    <cellStyle name="Обычный" xfId="0" builtinId="0"/>
    <cellStyle name="Обычный 2" xfId="7"/>
    <cellStyle name="Финансовый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5" zoomScaleNormal="85" zoomScaleSheetLayoutView="85" workbookViewId="0">
      <selection activeCell="A5" sqref="A5"/>
    </sheetView>
  </sheetViews>
  <sheetFormatPr defaultRowHeight="14.5" x14ac:dyDescent="0.35"/>
  <cols>
    <col min="1" max="1" width="15.1796875" bestFit="1" customWidth="1"/>
    <col min="2" max="2" width="35.54296875" customWidth="1"/>
    <col min="3" max="4" width="16.81640625" customWidth="1"/>
    <col min="5" max="5" width="17.81640625" customWidth="1"/>
    <col min="6" max="6" width="15.54296875" customWidth="1"/>
    <col min="7" max="7" width="16.7265625" customWidth="1"/>
    <col min="8" max="8" width="11.453125" bestFit="1" customWidth="1"/>
  </cols>
  <sheetData>
    <row r="1" spans="1:7" x14ac:dyDescent="0.35">
      <c r="G1" s="1"/>
    </row>
    <row r="2" spans="1:7" ht="29.15" customHeight="1" x14ac:dyDescent="0.35">
      <c r="A2" s="20" t="s">
        <v>54</v>
      </c>
      <c r="B2" s="20"/>
      <c r="C2" s="20"/>
      <c r="D2" s="20"/>
      <c r="E2" s="20"/>
      <c r="F2" s="20"/>
      <c r="G2" s="20"/>
    </row>
    <row r="4" spans="1:7" ht="57.5" x14ac:dyDescent="0.35">
      <c r="A4" s="2" t="s">
        <v>2</v>
      </c>
      <c r="B4" s="2" t="s">
        <v>3</v>
      </c>
      <c r="C4" s="2" t="s">
        <v>0</v>
      </c>
      <c r="D4" s="2" t="s">
        <v>55</v>
      </c>
      <c r="E4" s="2" t="s">
        <v>56</v>
      </c>
      <c r="F4" s="2" t="s">
        <v>57</v>
      </c>
      <c r="G4" s="2" t="s">
        <v>1</v>
      </c>
    </row>
    <row r="5" spans="1:7" ht="56" x14ac:dyDescent="0.35">
      <c r="A5" s="14" t="s">
        <v>36</v>
      </c>
      <c r="B5" s="16" t="s">
        <v>40</v>
      </c>
      <c r="C5" s="15">
        <v>493979</v>
      </c>
      <c r="D5" s="15">
        <v>13052.1</v>
      </c>
      <c r="E5" s="12">
        <f>D5/C5</f>
        <v>2.642237827923859E-2</v>
      </c>
      <c r="F5" s="15">
        <v>8438.9</v>
      </c>
      <c r="G5" s="11">
        <f t="shared" ref="G5:G8" si="0">D5/F5</f>
        <v>1.5466589247413765</v>
      </c>
    </row>
    <row r="6" spans="1:7" ht="56" x14ac:dyDescent="0.35">
      <c r="A6" s="14" t="s">
        <v>37</v>
      </c>
      <c r="B6" s="16" t="s">
        <v>41</v>
      </c>
      <c r="C6" s="15">
        <v>1143431.3999999999</v>
      </c>
      <c r="D6" s="15">
        <v>99026.8</v>
      </c>
      <c r="E6" s="12">
        <f t="shared" ref="E6:E10" si="1">D6/C6</f>
        <v>8.6604933186197275E-2</v>
      </c>
      <c r="F6" s="15">
        <v>69230.100000000006</v>
      </c>
      <c r="G6" s="11">
        <f t="shared" si="0"/>
        <v>1.4304009383201814</v>
      </c>
    </row>
    <row r="7" spans="1:7" ht="56" x14ac:dyDescent="0.35">
      <c r="A7" s="14" t="s">
        <v>38</v>
      </c>
      <c r="B7" s="16" t="s">
        <v>42</v>
      </c>
      <c r="C7" s="15">
        <v>23066.3</v>
      </c>
      <c r="D7" s="15">
        <v>4536.7</v>
      </c>
      <c r="E7" s="12">
        <f t="shared" si="1"/>
        <v>0.19668087209478763</v>
      </c>
      <c r="F7" s="15">
        <v>4072.9</v>
      </c>
      <c r="G7" s="11">
        <f t="shared" si="0"/>
        <v>1.1138746347811141</v>
      </c>
    </row>
    <row r="8" spans="1:7" ht="56" x14ac:dyDescent="0.35">
      <c r="A8" s="14" t="s">
        <v>39</v>
      </c>
      <c r="B8" s="16" t="s">
        <v>43</v>
      </c>
      <c r="C8" s="15">
        <v>44334.8</v>
      </c>
      <c r="D8" s="15">
        <v>3143.3</v>
      </c>
      <c r="E8" s="12">
        <f t="shared" si="1"/>
        <v>7.0899158223336978E-2</v>
      </c>
      <c r="F8" s="15">
        <v>2824.8</v>
      </c>
      <c r="G8" s="11">
        <f t="shared" si="0"/>
        <v>1.1127513452279807</v>
      </c>
    </row>
    <row r="9" spans="1:7" ht="72" customHeight="1" x14ac:dyDescent="0.35">
      <c r="A9" s="13" t="s">
        <v>48</v>
      </c>
      <c r="B9" s="16" t="s">
        <v>47</v>
      </c>
      <c r="C9" s="15">
        <v>1946427</v>
      </c>
      <c r="D9" s="15">
        <v>10000</v>
      </c>
      <c r="E9" s="12">
        <f t="shared" si="1"/>
        <v>5.1376188267014383E-3</v>
      </c>
      <c r="F9" s="19">
        <v>0</v>
      </c>
      <c r="G9" s="18" t="s">
        <v>44</v>
      </c>
    </row>
    <row r="10" spans="1:7" ht="56" x14ac:dyDescent="0.35">
      <c r="A10" s="13" t="s">
        <v>49</v>
      </c>
      <c r="B10" s="16" t="s">
        <v>50</v>
      </c>
      <c r="C10" s="15">
        <v>946363.1</v>
      </c>
      <c r="D10" s="15">
        <v>744.4</v>
      </c>
      <c r="E10" s="12">
        <f t="shared" si="1"/>
        <v>7.865902632932328E-4</v>
      </c>
      <c r="F10" s="18" t="s">
        <v>44</v>
      </c>
      <c r="G10" s="18" t="s">
        <v>44</v>
      </c>
    </row>
    <row r="11" spans="1:7" ht="42" x14ac:dyDescent="0.35">
      <c r="A11" s="14" t="s">
        <v>7</v>
      </c>
      <c r="B11" s="16" t="s">
        <v>23</v>
      </c>
      <c r="C11" s="15">
        <v>11294643</v>
      </c>
      <c r="D11" s="15">
        <v>2804231.2</v>
      </c>
      <c r="E11" s="11">
        <f t="shared" ref="E11:E27" si="2">D11/C11</f>
        <v>0.24827975527867505</v>
      </c>
      <c r="F11" s="18">
        <v>2302973.6</v>
      </c>
      <c r="G11" s="18" t="s">
        <v>44</v>
      </c>
    </row>
    <row r="12" spans="1:7" ht="42" x14ac:dyDescent="0.35">
      <c r="A12" s="14" t="s">
        <v>8</v>
      </c>
      <c r="B12" s="16" t="s">
        <v>24</v>
      </c>
      <c r="C12" s="15">
        <v>9647583.0999999996</v>
      </c>
      <c r="D12" s="15">
        <v>1716489</v>
      </c>
      <c r="E12" s="11">
        <f t="shared" si="2"/>
        <v>0.17791906866290688</v>
      </c>
      <c r="F12" s="15">
        <v>1589703.8</v>
      </c>
      <c r="G12" s="11">
        <f t="shared" ref="G12:G30" si="3">D12/F12</f>
        <v>1.0797539768100195</v>
      </c>
    </row>
    <row r="13" spans="1:7" ht="42" x14ac:dyDescent="0.35">
      <c r="A13" s="14" t="s">
        <v>9</v>
      </c>
      <c r="B13" s="16" t="s">
        <v>25</v>
      </c>
      <c r="C13" s="15">
        <v>2972852.7</v>
      </c>
      <c r="D13" s="15">
        <v>296755.90000000002</v>
      </c>
      <c r="E13" s="11">
        <f t="shared" si="2"/>
        <v>9.982193197799541E-2</v>
      </c>
      <c r="F13" s="15">
        <v>209755.9</v>
      </c>
      <c r="G13" s="11">
        <f t="shared" si="3"/>
        <v>1.4147678325138888</v>
      </c>
    </row>
    <row r="14" spans="1:7" ht="42" x14ac:dyDescent="0.35">
      <c r="A14" s="14" t="s">
        <v>10</v>
      </c>
      <c r="B14" s="16" t="s">
        <v>26</v>
      </c>
      <c r="C14" s="15">
        <v>1573686.4</v>
      </c>
      <c r="D14" s="15">
        <v>123910.6</v>
      </c>
      <c r="E14" s="11">
        <f t="shared" si="2"/>
        <v>7.8739067707517846E-2</v>
      </c>
      <c r="F14" s="15">
        <v>92228.3</v>
      </c>
      <c r="G14" s="11">
        <f t="shared" si="3"/>
        <v>1.3435203728139844</v>
      </c>
    </row>
    <row r="15" spans="1:7" ht="42" x14ac:dyDescent="0.35">
      <c r="A15" s="14" t="s">
        <v>11</v>
      </c>
      <c r="B15" s="16" t="s">
        <v>51</v>
      </c>
      <c r="C15" s="15">
        <v>636672</v>
      </c>
      <c r="D15" s="15">
        <v>142590.79999999999</v>
      </c>
      <c r="E15" s="11">
        <f t="shared" si="2"/>
        <v>0.22396273120225169</v>
      </c>
      <c r="F15" s="15">
        <v>110255.3</v>
      </c>
      <c r="G15" s="11">
        <f t="shared" si="3"/>
        <v>1.2932784183617476</v>
      </c>
    </row>
    <row r="16" spans="1:7" ht="42" x14ac:dyDescent="0.35">
      <c r="A16" s="14" t="s">
        <v>12</v>
      </c>
      <c r="B16" s="16" t="s">
        <v>27</v>
      </c>
      <c r="C16" s="15">
        <v>17907369.300000001</v>
      </c>
      <c r="D16" s="15">
        <v>3451715.6</v>
      </c>
      <c r="E16" s="11">
        <f t="shared" si="2"/>
        <v>0.19275391835471892</v>
      </c>
      <c r="F16" s="15">
        <v>2963723.5</v>
      </c>
      <c r="G16" s="11">
        <f t="shared" si="3"/>
        <v>1.1646550698808442</v>
      </c>
    </row>
    <row r="17" spans="1:8" ht="64.5" customHeight="1" x14ac:dyDescent="0.35">
      <c r="A17" s="14" t="s">
        <v>13</v>
      </c>
      <c r="B17" s="16" t="s">
        <v>28</v>
      </c>
      <c r="C17" s="15">
        <v>264100.59999999998</v>
      </c>
      <c r="D17" s="15">
        <v>33550.9</v>
      </c>
      <c r="E17" s="11">
        <f t="shared" si="2"/>
        <v>0.12703833312003079</v>
      </c>
      <c r="F17" s="15">
        <v>31988</v>
      </c>
      <c r="G17" s="11">
        <f t="shared" si="3"/>
        <v>1.0488589471051646</v>
      </c>
    </row>
    <row r="18" spans="1:8" ht="84" x14ac:dyDescent="0.35">
      <c r="A18" s="14" t="s">
        <v>14</v>
      </c>
      <c r="B18" s="16" t="s">
        <v>29</v>
      </c>
      <c r="C18" s="15">
        <v>2384804.7999999998</v>
      </c>
      <c r="D18" s="15">
        <v>421476.5</v>
      </c>
      <c r="E18" s="11">
        <f t="shared" si="2"/>
        <v>0.17673417128311719</v>
      </c>
      <c r="F18" s="15">
        <v>167079.6</v>
      </c>
      <c r="G18" s="11">
        <f t="shared" si="3"/>
        <v>2.522608983981288</v>
      </c>
    </row>
    <row r="19" spans="1:8" ht="50.25" customHeight="1" x14ac:dyDescent="0.35">
      <c r="A19" s="14" t="s">
        <v>15</v>
      </c>
      <c r="B19" s="16" t="s">
        <v>30</v>
      </c>
      <c r="C19" s="15">
        <v>373680.3</v>
      </c>
      <c r="D19" s="15">
        <v>109929.2</v>
      </c>
      <c r="E19" s="11">
        <f t="shared" si="2"/>
        <v>0.29417981092393686</v>
      </c>
      <c r="F19" s="15">
        <v>258336.5</v>
      </c>
      <c r="G19" s="11">
        <f t="shared" si="3"/>
        <v>0.42552717095725923</v>
      </c>
    </row>
    <row r="20" spans="1:8" ht="56" x14ac:dyDescent="0.35">
      <c r="A20" s="14" t="s">
        <v>16</v>
      </c>
      <c r="B20" s="16" t="s">
        <v>31</v>
      </c>
      <c r="C20" s="15">
        <v>4958227</v>
      </c>
      <c r="D20" s="15">
        <v>266255.3</v>
      </c>
      <c r="E20" s="11">
        <f t="shared" si="2"/>
        <v>5.3699699509522254E-2</v>
      </c>
      <c r="F20" s="15">
        <v>213207.2</v>
      </c>
      <c r="G20" s="11">
        <f t="shared" si="3"/>
        <v>1.248810077708445</v>
      </c>
    </row>
    <row r="21" spans="1:8" ht="70" x14ac:dyDescent="0.35">
      <c r="A21" s="14" t="s">
        <v>17</v>
      </c>
      <c r="B21" s="16" t="s">
        <v>32</v>
      </c>
      <c r="C21" s="15">
        <v>1516016.3</v>
      </c>
      <c r="D21" s="15">
        <v>88529.1</v>
      </c>
      <c r="E21" s="11">
        <f t="shared" si="2"/>
        <v>5.8395876086556595E-2</v>
      </c>
      <c r="F21" s="15">
        <v>40234.6</v>
      </c>
      <c r="G21" s="11">
        <f t="shared" si="3"/>
        <v>2.2003226079046394</v>
      </c>
    </row>
    <row r="22" spans="1:8" ht="70" x14ac:dyDescent="0.35">
      <c r="A22" s="14" t="s">
        <v>18</v>
      </c>
      <c r="B22" s="16" t="s">
        <v>33</v>
      </c>
      <c r="C22" s="15">
        <v>3590240.7</v>
      </c>
      <c r="D22" s="15">
        <v>315763.7</v>
      </c>
      <c r="E22" s="11">
        <f t="shared" si="2"/>
        <v>8.7950565542861792E-2</v>
      </c>
      <c r="F22" s="15">
        <v>308877.90000000002</v>
      </c>
      <c r="G22" s="11">
        <f t="shared" si="3"/>
        <v>1.0222929513571544</v>
      </c>
    </row>
    <row r="23" spans="1:8" ht="51" customHeight="1" x14ac:dyDescent="0.35">
      <c r="A23" s="14" t="s">
        <v>19</v>
      </c>
      <c r="B23" s="16" t="s">
        <v>34</v>
      </c>
      <c r="C23" s="15">
        <v>776370.1</v>
      </c>
      <c r="D23" s="15">
        <v>141693.29999999999</v>
      </c>
      <c r="E23" s="11">
        <f t="shared" si="2"/>
        <v>0.18250741495583098</v>
      </c>
      <c r="F23" s="15">
        <v>122543.5</v>
      </c>
      <c r="G23" s="11">
        <f t="shared" si="3"/>
        <v>1.1562694063740631</v>
      </c>
    </row>
    <row r="24" spans="1:8" ht="42" x14ac:dyDescent="0.35">
      <c r="A24" s="14" t="s">
        <v>20</v>
      </c>
      <c r="B24" s="16" t="s">
        <v>52</v>
      </c>
      <c r="C24" s="15">
        <v>401660.6</v>
      </c>
      <c r="D24" s="15">
        <v>67633.2</v>
      </c>
      <c r="E24" s="11">
        <f t="shared" si="2"/>
        <v>0.16838395401490711</v>
      </c>
      <c r="F24" s="15">
        <v>51576.5</v>
      </c>
      <c r="G24" s="11">
        <f t="shared" si="3"/>
        <v>1.3113181390749662</v>
      </c>
    </row>
    <row r="25" spans="1:8" ht="57" customHeight="1" x14ac:dyDescent="0.35">
      <c r="A25" s="14" t="s">
        <v>21</v>
      </c>
      <c r="B25" s="16" t="s">
        <v>35</v>
      </c>
      <c r="C25" s="15">
        <v>57047</v>
      </c>
      <c r="D25" s="15">
        <v>5497.2</v>
      </c>
      <c r="E25" s="11">
        <f t="shared" si="2"/>
        <v>9.6362648342594698E-2</v>
      </c>
      <c r="F25" s="15">
        <v>2425.1999999999998</v>
      </c>
      <c r="G25" s="11">
        <f t="shared" si="3"/>
        <v>2.2666996536368136</v>
      </c>
    </row>
    <row r="26" spans="1:8" ht="33" customHeight="1" x14ac:dyDescent="0.35">
      <c r="A26" s="14" t="s">
        <v>22</v>
      </c>
      <c r="B26" s="16" t="s">
        <v>53</v>
      </c>
      <c r="C26" s="15">
        <v>11660.6</v>
      </c>
      <c r="D26" s="15">
        <v>125</v>
      </c>
      <c r="E26" s="11">
        <f t="shared" si="2"/>
        <v>1.0719860041507297E-2</v>
      </c>
      <c r="F26" s="15">
        <v>0</v>
      </c>
      <c r="G26" s="11" t="s">
        <v>44</v>
      </c>
    </row>
    <row r="27" spans="1:8" ht="56" customHeight="1" x14ac:dyDescent="0.35">
      <c r="A27" s="14" t="s">
        <v>46</v>
      </c>
      <c r="B27" s="16" t="s">
        <v>45</v>
      </c>
      <c r="C27" s="15">
        <v>14566.7</v>
      </c>
      <c r="D27" s="15">
        <v>0</v>
      </c>
      <c r="E27" s="11">
        <f t="shared" si="2"/>
        <v>0</v>
      </c>
      <c r="F27" s="15">
        <v>0</v>
      </c>
      <c r="G27" s="11" t="s">
        <v>44</v>
      </c>
    </row>
    <row r="28" spans="1:8" x14ac:dyDescent="0.35">
      <c r="A28" s="3"/>
      <c r="B28" s="6" t="s">
        <v>4</v>
      </c>
      <c r="C28" s="7">
        <f>SUM(C5:C27)</f>
        <v>62978782.799999997</v>
      </c>
      <c r="D28" s="8">
        <f>SUM(D5:D27)</f>
        <v>10116649.799999999</v>
      </c>
      <c r="E28" s="11">
        <f>D28/C28</f>
        <v>0.16063584194898095</v>
      </c>
      <c r="F28" s="8">
        <f>SUM(F5:F27)</f>
        <v>8549476.0999999996</v>
      </c>
      <c r="G28" s="11">
        <f t="shared" si="3"/>
        <v>1.1833064016636059</v>
      </c>
    </row>
    <row r="29" spans="1:8" x14ac:dyDescent="0.35">
      <c r="A29" s="3"/>
      <c r="B29" s="9" t="s">
        <v>5</v>
      </c>
      <c r="C29" s="4">
        <v>0</v>
      </c>
      <c r="D29" s="5">
        <v>0</v>
      </c>
      <c r="E29" s="11" t="s">
        <v>44</v>
      </c>
      <c r="F29" s="10">
        <v>0</v>
      </c>
      <c r="G29" s="11" t="s">
        <v>44</v>
      </c>
    </row>
    <row r="30" spans="1:8" x14ac:dyDescent="0.35">
      <c r="A30" s="3"/>
      <c r="B30" s="6" t="s">
        <v>6</v>
      </c>
      <c r="C30" s="7">
        <f>C28+C29</f>
        <v>62978782.799999997</v>
      </c>
      <c r="D30" s="7">
        <f>D28+D29</f>
        <v>10116649.799999999</v>
      </c>
      <c r="E30" s="11">
        <f>D30/C30</f>
        <v>0.16063584194898095</v>
      </c>
      <c r="F30" s="8">
        <f>F28+F29</f>
        <v>8549476.0999999996</v>
      </c>
      <c r="G30" s="11">
        <f t="shared" si="3"/>
        <v>1.1833064016636059</v>
      </c>
      <c r="H30" s="17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В4</vt:lpstr>
      <vt:lpstr>В4!Заголовки_для_печати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2020-04-27T07:29:15Z</cp:lastPrinted>
  <dcterms:created xsi:type="dcterms:W3CDTF">2018-04-09T08:39:25Z</dcterms:created>
  <dcterms:modified xsi:type="dcterms:W3CDTF">2020-05-15T11:50:44Z</dcterms:modified>
</cp:coreProperties>
</file>