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70" windowWidth="14810" windowHeight="6450"/>
  </bookViews>
  <sheets>
    <sheet name="консо" sheetId="7" r:id="rId1"/>
  </sheets>
  <definedNames>
    <definedName name="_xlnm._FilterDatabase" localSheetId="0" hidden="1">консо!$B$30:$H$35</definedName>
    <definedName name="Z_5F91FB67_31C0_4899_8CA6_E21FC093F513_.wvu.Cols" localSheetId="0" hidden="1">консо!#REF!</definedName>
    <definedName name="Z_5F91FB67_31C0_4899_8CA6_E21FC093F513_.wvu.FilterData" localSheetId="0" hidden="1">консо!$B$5:$G$35</definedName>
    <definedName name="Z_5F91FB67_31C0_4899_8CA6_E21FC093F513_.wvu.PrintArea" localSheetId="0" hidden="1">консо!$B$1:$G$35</definedName>
    <definedName name="_xlnm.Print_Titles" localSheetId="0">консо!$5:$5</definedName>
    <definedName name="_xlnm.Print_Area" localSheetId="0">консо!$A$1:$G$35</definedName>
  </definedNames>
  <calcPr calcId="145621"/>
</workbook>
</file>

<file path=xl/calcChain.xml><?xml version="1.0" encoding="utf-8"?>
<calcChain xmlns="http://schemas.openxmlformats.org/spreadsheetml/2006/main">
  <c r="F27" i="7" l="1"/>
  <c r="C27" i="7" l="1"/>
  <c r="D27" i="7"/>
  <c r="G18" i="7" l="1"/>
  <c r="G19" i="7"/>
  <c r="G20" i="7"/>
  <c r="E18" i="7"/>
  <c r="E19" i="7"/>
  <c r="E20" i="7"/>
  <c r="G26" i="7" l="1"/>
  <c r="E26" i="7"/>
  <c r="G22" i="7"/>
  <c r="E22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5" i="7"/>
  <c r="E25" i="7"/>
  <c r="G24" i="7"/>
  <c r="E24" i="7"/>
  <c r="G23" i="7"/>
  <c r="E23" i="7"/>
  <c r="G21" i="7"/>
  <c r="E21" i="7"/>
  <c r="G17" i="7"/>
  <c r="E17" i="7"/>
  <c r="G16" i="7"/>
  <c r="E16" i="7"/>
  <c r="G15" i="7"/>
  <c r="E15" i="7"/>
  <c r="G14" i="7"/>
  <c r="E14" i="7"/>
  <c r="G13" i="7"/>
  <c r="E13" i="7"/>
  <c r="G12" i="7"/>
  <c r="E12" i="7"/>
  <c r="G11" i="7"/>
  <c r="E11" i="7"/>
  <c r="G10" i="7"/>
  <c r="E10" i="7"/>
  <c r="G9" i="7"/>
  <c r="E9" i="7"/>
  <c r="G8" i="7"/>
  <c r="E8" i="7"/>
  <c r="G7" i="7"/>
  <c r="E7" i="7"/>
  <c r="G6" i="7"/>
  <c r="E6" i="7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<sst xmlns="http://schemas.openxmlformats.org/spreadsheetml/2006/main" count="62" uniqueCount="62">
  <si>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</si>
  <si>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</si>
  <si>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</si>
  <si>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</si>
  <si>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</si>
  <si>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</si>
  <si>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</si>
  <si>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</si>
  <si>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</si>
  <si>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</si>
  <si>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</si>
  <si>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</si>
  <si>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</si>
  <si>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</si>
  <si>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</si>
  <si>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</si>
  <si>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</si>
  <si>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</si>
  <si>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</si>
  <si>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</si>
  <si>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</si>
  <si>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</si>
  <si>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</si>
  <si>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</si>
  <si>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</si>
  <si>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</si>
  <si>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</si>
  <si>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</si>
  <si>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</si>
  <si>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</si>
  <si>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</si>
  <si>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</si>
  <si>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</si>
  <si>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</si>
  <si>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</si>
  <si>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</si>
  <si>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</si>
  <si>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</si>
  <si>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</si>
  <si>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</si>
  <si>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</si>
  <si>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</si>
  <si>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</si>
  <si>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</si>
  <si>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</si>
  <si>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</si>
  <si>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</si>
  <si>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</si>
  <si>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</si>
  <si>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</si>
  <si>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</si>
  <si>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</si>
  <si>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</si>
  <si>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</si>
  <si>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</si>
  <si>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</si>
  <si>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</si>
  <si>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Сведения об исполнении доходов консолидированного бюджета Чувашской Республики по состоянию на 01.07.2019</t>
  </si>
  <si>
    <t>Фактически исполнено по состоянию на 01.07.2019, тыс. руб.</t>
  </si>
  <si>
    <t>% исполнения годового плана по состоянию на 01.07.2019</t>
  </si>
  <si>
    <t>Фактически исполнено по состоянию на 01.07.2018, тыс. руб.</t>
  </si>
  <si>
    <t>Темп роста к соответствующему периоду прошлого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</si>
</sst>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</cellStyleXfs>
  <cellXfs count="32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15.7265625" style="1" customWidth="1"/>
    <col min="9" max="16384" width="8.81640625" style="1"/>
  </cols>
  <sheetData>
    <row r="1" spans="1:7" s="28" customFormat="1" ht="26.25" customHeight="1" x14ac:dyDescent="0.35">
      <c r="A1" s="29" t="s">
        <v>57</v>
      </c>
      <c r="B1" s="29"/>
      <c r="C1" s="29"/>
      <c r="D1" s="29"/>
      <c r="E1" s="29"/>
      <c r="F1" s="29"/>
      <c r="G1" s="29"/>
    </row>
    <row r="2" spans="1:7" x14ac:dyDescent="0.3">
      <c r="B2" s="1"/>
      <c r="C2" s="14"/>
      <c r="D2" s="14"/>
      <c r="E2" s="14"/>
      <c r="F2" s="15"/>
      <c r="G2" s="18" t="s">
        <v>0</v>
      </c>
    </row>
    <row r="3" spans="1:7" s="2" customFormat="1" ht="34.5" customHeight="1" x14ac:dyDescent="0.35">
      <c r="A3" s="30" t="s">
        <v>21</v>
      </c>
      <c r="B3" s="30" t="s">
        <v>1</v>
      </c>
      <c r="C3" s="30" t="s">
        <v>46</v>
      </c>
      <c r="D3" s="30" t="s">
        <v>58</v>
      </c>
      <c r="E3" s="30" t="s">
        <v>59</v>
      </c>
      <c r="F3" s="31" t="s">
        <v>60</v>
      </c>
      <c r="G3" s="30" t="s">
        <v>61</v>
      </c>
    </row>
    <row r="4" spans="1:7" s="2" customFormat="1" ht="34.5" customHeight="1" x14ac:dyDescent="0.35">
      <c r="A4" s="30"/>
      <c r="B4" s="30"/>
      <c r="C4" s="30"/>
      <c r="D4" s="30"/>
      <c r="E4" s="30"/>
      <c r="F4" s="31"/>
      <c r="G4" s="30"/>
    </row>
    <row r="5" spans="1:7" s="2" customFormat="1" x14ac:dyDescent="0.3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</row>
    <row r="6" spans="1:7" s="2" customFormat="1" x14ac:dyDescent="0.3">
      <c r="A6" s="3"/>
      <c r="B6" s="3" t="s">
        <v>22</v>
      </c>
      <c r="C6" s="4">
        <v>63565431.479419999</v>
      </c>
      <c r="D6" s="4">
        <v>29365432.045159999</v>
      </c>
      <c r="E6" s="4">
        <f>D6/C6*100</f>
        <v>46.197172522406902</v>
      </c>
      <c r="F6" s="16">
        <v>26126830.589759998</v>
      </c>
      <c r="G6" s="16">
        <f>D6/F6*100</f>
        <v>112.39569202346846</v>
      </c>
    </row>
    <row r="7" spans="1:7" s="5" customFormat="1" ht="28" x14ac:dyDescent="0.3">
      <c r="A7" s="27" t="s">
        <v>34</v>
      </c>
      <c r="B7" s="3" t="s">
        <v>2</v>
      </c>
      <c r="C7" s="4">
        <v>38364772.206830002</v>
      </c>
      <c r="D7" s="4">
        <v>17366138.101220001</v>
      </c>
      <c r="E7" s="4">
        <f t="shared" ref="E7:E35" si="0">D7/C7*100</f>
        <v>45.265844425184262</v>
      </c>
      <c r="F7" s="16">
        <v>17385265.164560001</v>
      </c>
      <c r="G7" s="16">
        <f t="shared" ref="G7:G35" si="1">D7/F7*100</f>
        <v>99.889981181426037</v>
      </c>
    </row>
    <row r="8" spans="1:7" s="5" customFormat="1" x14ac:dyDescent="0.3">
      <c r="A8" s="3"/>
      <c r="B8" s="3" t="s">
        <v>3</v>
      </c>
      <c r="C8" s="4">
        <v>35335704.457799993</v>
      </c>
      <c r="D8" s="4">
        <v>15928144.113769997</v>
      </c>
      <c r="E8" s="4">
        <f t="shared" si="0"/>
        <v>45.076628181538979</v>
      </c>
      <c r="F8" s="16">
        <v>15989891.144019999</v>
      </c>
      <c r="G8" s="16">
        <f t="shared" si="1"/>
        <v>99.613837081854712</v>
      </c>
    </row>
    <row r="9" spans="1:7" s="8" customFormat="1" ht="28" x14ac:dyDescent="0.3">
      <c r="A9" s="26" t="s">
        <v>35</v>
      </c>
      <c r="B9" s="6" t="s">
        <v>4</v>
      </c>
      <c r="C9" s="7">
        <v>22884419.427509997</v>
      </c>
      <c r="D9" s="7">
        <v>9903716.2883799989</v>
      </c>
      <c r="E9" s="7">
        <f t="shared" si="0"/>
        <v>43.277114019656828</v>
      </c>
      <c r="F9" s="11">
        <v>10568077.45888</v>
      </c>
      <c r="G9" s="11">
        <f t="shared" si="1"/>
        <v>93.713509641796193</v>
      </c>
    </row>
    <row r="10" spans="1:7" x14ac:dyDescent="0.3">
      <c r="A10" s="19" t="s">
        <v>36</v>
      </c>
      <c r="B10" s="24" t="s">
        <v>5</v>
      </c>
      <c r="C10" s="11">
        <v>8849604.0999999996</v>
      </c>
      <c r="D10" s="11">
        <v>3900566.0287800003</v>
      </c>
      <c r="E10" s="11">
        <f t="shared" si="0"/>
        <v>44.076164139139287</v>
      </c>
      <c r="F10" s="11">
        <v>4805640.4023199994</v>
      </c>
      <c r="G10" s="11">
        <f t="shared" si="1"/>
        <v>81.166414925614077</v>
      </c>
    </row>
    <row r="11" spans="1:7" x14ac:dyDescent="0.3">
      <c r="A11" s="19" t="s">
        <v>37</v>
      </c>
      <c r="B11" s="24" t="s">
        <v>6</v>
      </c>
      <c r="C11" s="11">
        <v>14034815.327510001</v>
      </c>
      <c r="D11" s="11">
        <v>6003150.2596000005</v>
      </c>
      <c r="E11" s="11">
        <f t="shared" si="0"/>
        <v>42.773275739746083</v>
      </c>
      <c r="F11" s="11">
        <v>5762437.0565600004</v>
      </c>
      <c r="G11" s="11">
        <f t="shared" si="1"/>
        <v>104.17728125578346</v>
      </c>
    </row>
    <row r="12" spans="1:7" ht="70" x14ac:dyDescent="0.3">
      <c r="A12" s="27" t="s">
        <v>38</v>
      </c>
      <c r="B12" s="6" t="s">
        <v>25</v>
      </c>
      <c r="C12" s="11">
        <v>4482878.3760000002</v>
      </c>
      <c r="D12" s="11">
        <v>2178342.8463100004</v>
      </c>
      <c r="E12" s="11">
        <f t="shared" si="0"/>
        <v>48.592503824600755</v>
      </c>
      <c r="F12" s="11">
        <v>1842654.5429500001</v>
      </c>
      <c r="G12" s="11">
        <f t="shared" si="1"/>
        <v>118.21764717886727</v>
      </c>
    </row>
    <row r="13" spans="1:7" s="8" customFormat="1" ht="56" x14ac:dyDescent="0.3">
      <c r="A13" s="6" t="s">
        <v>39</v>
      </c>
      <c r="B13" s="6" t="s">
        <v>7</v>
      </c>
      <c r="C13" s="7">
        <v>4482878.3760000002</v>
      </c>
      <c r="D13" s="7">
        <v>2178342.8463100004</v>
      </c>
      <c r="E13" s="7">
        <f t="shared" si="0"/>
        <v>48.592503824600755</v>
      </c>
      <c r="F13" s="11">
        <v>1842654.5429500001</v>
      </c>
      <c r="G13" s="11">
        <f t="shared" si="1"/>
        <v>118.21764717886727</v>
      </c>
    </row>
    <row r="14" spans="1:7" s="23" customFormat="1" ht="27.65" customHeight="1" x14ac:dyDescent="0.3">
      <c r="A14" s="21"/>
      <c r="B14" s="21" t="s">
        <v>8</v>
      </c>
      <c r="C14" s="22">
        <v>812560.4</v>
      </c>
      <c r="D14" s="22">
        <v>365698.31085000001</v>
      </c>
      <c r="E14" s="22">
        <f t="shared" si="0"/>
        <v>45.005677221041047</v>
      </c>
      <c r="F14" s="22">
        <v>220171.81503999999</v>
      </c>
      <c r="G14" s="22">
        <f t="shared" si="1"/>
        <v>166.09678708583172</v>
      </c>
    </row>
    <row r="15" spans="1:7" s="23" customFormat="1" ht="13.9" customHeight="1" x14ac:dyDescent="0.3">
      <c r="A15" s="21"/>
      <c r="B15" s="21" t="s">
        <v>9</v>
      </c>
      <c r="C15" s="22">
        <v>2329817.9759999998</v>
      </c>
      <c r="D15" s="22">
        <v>1236170.1233200002</v>
      </c>
      <c r="E15" s="22">
        <f t="shared" si="0"/>
        <v>53.058656772935834</v>
      </c>
      <c r="F15" s="22">
        <v>1031841.2378499999</v>
      </c>
      <c r="G15" s="22">
        <f t="shared" si="1"/>
        <v>119.80235698814974</v>
      </c>
    </row>
    <row r="16" spans="1:7" s="8" customFormat="1" ht="28" x14ac:dyDescent="0.3">
      <c r="A16" s="27" t="s">
        <v>40</v>
      </c>
      <c r="B16" s="6" t="s">
        <v>10</v>
      </c>
      <c r="C16" s="7">
        <v>3194873.753</v>
      </c>
      <c r="D16" s="7">
        <v>1826138.0131400002</v>
      </c>
      <c r="E16" s="7">
        <f t="shared" si="0"/>
        <v>57.158377899134472</v>
      </c>
      <c r="F16" s="11">
        <v>1669160.68196</v>
      </c>
      <c r="G16" s="11">
        <f t="shared" si="1"/>
        <v>109.40456679075803</v>
      </c>
    </row>
    <row r="17" spans="1:8" ht="41.5" customHeight="1" x14ac:dyDescent="0.3">
      <c r="A17" s="13" t="s">
        <v>41</v>
      </c>
      <c r="B17" s="13" t="s">
        <v>11</v>
      </c>
      <c r="C17" s="11">
        <v>2489268.5</v>
      </c>
      <c r="D17" s="11">
        <v>1489040.0340100001</v>
      </c>
      <c r="E17" s="11">
        <f t="shared" si="0"/>
        <v>59.818377728637948</v>
      </c>
      <c r="F17" s="11">
        <v>1299292.43194</v>
      </c>
      <c r="G17" s="11">
        <f t="shared" si="1"/>
        <v>114.60391805612875</v>
      </c>
    </row>
    <row r="18" spans="1:8" ht="41.5" customHeight="1" x14ac:dyDescent="0.3">
      <c r="A18" s="13" t="s">
        <v>47</v>
      </c>
      <c r="B18" s="13" t="s">
        <v>50</v>
      </c>
      <c r="C18" s="11">
        <v>654632.15</v>
      </c>
      <c r="D18" s="11">
        <v>299288.77207000001</v>
      </c>
      <c r="E18" s="11">
        <f t="shared" si="0"/>
        <v>45.718618016240114</v>
      </c>
      <c r="F18" s="11">
        <v>332754.87635000004</v>
      </c>
      <c r="G18" s="11">
        <f t="shared" si="1"/>
        <v>89.942715596810814</v>
      </c>
    </row>
    <row r="19" spans="1:8" ht="41.5" customHeight="1" x14ac:dyDescent="0.3">
      <c r="A19" s="13" t="s">
        <v>48</v>
      </c>
      <c r="B19" s="13" t="s">
        <v>51</v>
      </c>
      <c r="C19" s="11">
        <v>28156.332999999999</v>
      </c>
      <c r="D19" s="11">
        <v>25512.504270000001</v>
      </c>
      <c r="E19" s="11">
        <f t="shared" si="0"/>
        <v>90.610180913828515</v>
      </c>
      <c r="F19" s="11">
        <v>26563.545570000002</v>
      </c>
      <c r="G19" s="11">
        <f t="shared" si="1"/>
        <v>96.043294381654334</v>
      </c>
    </row>
    <row r="20" spans="1:8" ht="41.5" customHeight="1" x14ac:dyDescent="0.3">
      <c r="A20" s="13" t="s">
        <v>49</v>
      </c>
      <c r="B20" s="13" t="s">
        <v>52</v>
      </c>
      <c r="C20" s="11">
        <v>22816.75</v>
      </c>
      <c r="D20" s="11">
        <v>12296.702789999999</v>
      </c>
      <c r="E20" s="11">
        <f t="shared" si="0"/>
        <v>53.893314297610303</v>
      </c>
      <c r="F20" s="11">
        <v>10549.928099999999</v>
      </c>
      <c r="G20" s="11">
        <f t="shared" si="1"/>
        <v>116.55721890654402</v>
      </c>
    </row>
    <row r="21" spans="1:8" s="8" customFormat="1" ht="13.9" customHeight="1" x14ac:dyDescent="0.3">
      <c r="A21" s="27" t="s">
        <v>42</v>
      </c>
      <c r="B21" s="6" t="s">
        <v>12</v>
      </c>
      <c r="C21" s="7">
        <v>4403569.6972899996</v>
      </c>
      <c r="D21" s="7">
        <v>1859534.7899000002</v>
      </c>
      <c r="E21" s="7">
        <f t="shared" si="0"/>
        <v>42.227895042614549</v>
      </c>
      <c r="F21" s="11">
        <v>1746993.1051599998</v>
      </c>
      <c r="G21" s="11">
        <f t="shared" si="1"/>
        <v>106.44202226142691</v>
      </c>
    </row>
    <row r="22" spans="1:8" s="8" customFormat="1" ht="28" x14ac:dyDescent="0.3">
      <c r="A22" s="13" t="s">
        <v>53</v>
      </c>
      <c r="B22" s="24" t="s">
        <v>54</v>
      </c>
      <c r="C22" s="11">
        <v>310495.76699999999</v>
      </c>
      <c r="D22" s="11">
        <v>24932.780870000002</v>
      </c>
      <c r="E22" s="11">
        <f t="shared" ref="E22" si="2">D22/C22*100</f>
        <v>8.0299905892114793</v>
      </c>
      <c r="F22" s="11">
        <v>14399.83382</v>
      </c>
      <c r="G22" s="11">
        <f t="shared" ref="G22" si="3">D22/F22*100</f>
        <v>173.14630975373299</v>
      </c>
    </row>
    <row r="23" spans="1:8" ht="13.9" customHeight="1" x14ac:dyDescent="0.3">
      <c r="A23" s="13" t="s">
        <v>43</v>
      </c>
      <c r="B23" s="24" t="s">
        <v>13</v>
      </c>
      <c r="C23" s="11">
        <v>2449348.2999999998</v>
      </c>
      <c r="D23" s="11">
        <v>1391731.8691199999</v>
      </c>
      <c r="E23" s="11">
        <f t="shared" si="0"/>
        <v>56.820496665174161</v>
      </c>
      <c r="F23" s="11">
        <v>1340101.11457</v>
      </c>
      <c r="G23" s="11">
        <f t="shared" si="1"/>
        <v>103.85275066102506</v>
      </c>
    </row>
    <row r="24" spans="1:8" ht="13.9" customHeight="1" x14ac:dyDescent="0.3">
      <c r="A24" s="13" t="s">
        <v>44</v>
      </c>
      <c r="B24" s="24" t="s">
        <v>14</v>
      </c>
      <c r="C24" s="11">
        <v>951042.9</v>
      </c>
      <c r="D24" s="11">
        <v>172670.53075000001</v>
      </c>
      <c r="E24" s="11">
        <f t="shared" si="0"/>
        <v>18.155913970862933</v>
      </c>
      <c r="F24" s="11">
        <v>160090.92658</v>
      </c>
      <c r="G24" s="11">
        <f t="shared" si="1"/>
        <v>107.85778709558144</v>
      </c>
    </row>
    <row r="25" spans="1:8" ht="13.9" customHeight="1" x14ac:dyDescent="0.3">
      <c r="A25" s="13" t="s">
        <v>45</v>
      </c>
      <c r="B25" s="24" t="s">
        <v>15</v>
      </c>
      <c r="C25" s="11">
        <v>7998</v>
      </c>
      <c r="D25" s="11">
        <v>3139.9946199999999</v>
      </c>
      <c r="E25" s="11">
        <f t="shared" si="0"/>
        <v>39.259747686921727</v>
      </c>
      <c r="F25" s="11">
        <v>3296.0484200000001</v>
      </c>
      <c r="G25" s="11">
        <f t="shared" si="1"/>
        <v>95.265427563106002</v>
      </c>
    </row>
    <row r="26" spans="1:8" ht="13.9" customHeight="1" x14ac:dyDescent="0.3">
      <c r="A26" s="13" t="s">
        <v>55</v>
      </c>
      <c r="B26" s="24" t="s">
        <v>56</v>
      </c>
      <c r="C26" s="11">
        <v>684684.73028999998</v>
      </c>
      <c r="D26" s="11">
        <v>267059.61453999998</v>
      </c>
      <c r="E26" s="11">
        <f t="shared" ref="E26" si="4">D26/C26*100</f>
        <v>39.004756894006704</v>
      </c>
      <c r="F26" s="11">
        <v>229105.28177</v>
      </c>
      <c r="G26" s="11">
        <f t="shared" ref="G26" si="5">D26/F26*100</f>
        <v>116.56632814257968</v>
      </c>
    </row>
    <row r="27" spans="1:8" ht="28" x14ac:dyDescent="0.3">
      <c r="A27" s="13"/>
      <c r="B27" s="13" t="s">
        <v>23</v>
      </c>
      <c r="C27" s="11">
        <f>C8-C9-C12-C16-C21</f>
        <v>369963.20399999619</v>
      </c>
      <c r="D27" s="11">
        <f>D8-D9-D12-D16-D21</f>
        <v>160412.17603999726</v>
      </c>
      <c r="E27" s="11">
        <f t="shared" si="0"/>
        <v>43.358954162370942</v>
      </c>
      <c r="F27" s="11">
        <f>F8-F9-F12-F16-F21-0.01</f>
        <v>163005.34506999888</v>
      </c>
      <c r="G27" s="11">
        <f t="shared" si="1"/>
        <v>98.409150921469447</v>
      </c>
    </row>
    <row r="28" spans="1:8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x14ac:dyDescent="0.3">
      <c r="A29" s="3"/>
      <c r="B29" s="3" t="s">
        <v>17</v>
      </c>
      <c r="C29" s="4">
        <v>3029067.7490300066</v>
      </c>
      <c r="D29" s="4">
        <v>1437993.9874500046</v>
      </c>
      <c r="E29" s="4">
        <f t="shared" si="0"/>
        <v>47.473153676093609</v>
      </c>
      <c r="F29" s="16">
        <v>1395374.12054</v>
      </c>
      <c r="G29" s="16">
        <f t="shared" si="1"/>
        <v>103.05436845091486</v>
      </c>
    </row>
    <row r="30" spans="1:8" s="5" customFormat="1" ht="27.65" customHeight="1" x14ac:dyDescent="0.35">
      <c r="A30" s="26" t="s">
        <v>28</v>
      </c>
      <c r="B30" s="9" t="s">
        <v>24</v>
      </c>
      <c r="C30" s="4">
        <v>25200659.27259</v>
      </c>
      <c r="D30" s="4">
        <v>11999293.943940001</v>
      </c>
      <c r="E30" s="4">
        <f t="shared" si="0"/>
        <v>47.615000124188306</v>
      </c>
      <c r="F30" s="16">
        <v>8741565.4252000004</v>
      </c>
      <c r="G30" s="16">
        <f t="shared" si="1"/>
        <v>137.26710675125406</v>
      </c>
      <c r="H30"/>
    </row>
    <row r="31" spans="1:8" s="5" customFormat="1" ht="70" x14ac:dyDescent="0.35">
      <c r="A31" s="26" t="s">
        <v>29</v>
      </c>
      <c r="B31" s="9" t="s">
        <v>26</v>
      </c>
      <c r="C31" s="4">
        <v>24172354.045000002</v>
      </c>
      <c r="D31" s="4">
        <v>9906412.0625599995</v>
      </c>
      <c r="E31" s="4">
        <f t="shared" si="0"/>
        <v>40.982405123298776</v>
      </c>
      <c r="F31" s="16">
        <v>8078072.0488500008</v>
      </c>
      <c r="G31" s="16">
        <f t="shared" si="1"/>
        <v>122.6333709659136</v>
      </c>
      <c r="H31"/>
    </row>
    <row r="32" spans="1:8" s="8" customFormat="1" ht="28" x14ac:dyDescent="0.3">
      <c r="A32" s="26" t="s">
        <v>30</v>
      </c>
      <c r="B32" s="25" t="s">
        <v>27</v>
      </c>
      <c r="C32" s="7">
        <v>12077795.199999999</v>
      </c>
      <c r="D32" s="7">
        <v>6038899.7999999998</v>
      </c>
      <c r="E32" s="7">
        <f t="shared" si="0"/>
        <v>50.000018215245113</v>
      </c>
      <c r="F32" s="11">
        <v>5470690.5999999996</v>
      </c>
      <c r="G32" s="11">
        <f t="shared" si="1"/>
        <v>110.3864254359404</v>
      </c>
    </row>
    <row r="33" spans="1:8" s="8" customFormat="1" ht="42" x14ac:dyDescent="0.3">
      <c r="A33" s="26" t="s">
        <v>31</v>
      </c>
      <c r="B33" s="25" t="s">
        <v>18</v>
      </c>
      <c r="C33" s="7">
        <v>6234071.3449999997</v>
      </c>
      <c r="D33" s="7">
        <v>2222575.33813</v>
      </c>
      <c r="E33" s="7">
        <f t="shared" si="0"/>
        <v>35.652067727980103</v>
      </c>
      <c r="F33" s="11">
        <v>1179850.2973399998</v>
      </c>
      <c r="G33" s="11">
        <f t="shared" si="1"/>
        <v>188.37774106942621</v>
      </c>
      <c r="H33" s="17"/>
    </row>
    <row r="34" spans="1:8" s="8" customFormat="1" ht="42" x14ac:dyDescent="0.3">
      <c r="A34" s="26" t="s">
        <v>32</v>
      </c>
      <c r="B34" s="25" t="s">
        <v>19</v>
      </c>
      <c r="C34" s="7">
        <v>2630640</v>
      </c>
      <c r="D34" s="7">
        <v>1154204.17826</v>
      </c>
      <c r="E34" s="7">
        <f t="shared" si="0"/>
        <v>43.875413521424441</v>
      </c>
      <c r="F34" s="11">
        <v>928695.67923999997</v>
      </c>
      <c r="G34" s="11">
        <f t="shared" si="1"/>
        <v>124.28228149015889</v>
      </c>
    </row>
    <row r="35" spans="1:8" s="8" customFormat="1" x14ac:dyDescent="0.3">
      <c r="A35" s="26" t="s">
        <v>33</v>
      </c>
      <c r="B35" s="25" t="s">
        <v>20</v>
      </c>
      <c r="C35" s="7">
        <v>3128673.6</v>
      </c>
      <c r="D35" s="7">
        <v>490732.74617</v>
      </c>
      <c r="E35" s="7">
        <f t="shared" si="0"/>
        <v>15.685009333348162</v>
      </c>
      <c r="F35" s="11">
        <v>498835.47226999997</v>
      </c>
      <c r="G35" s="11">
        <f t="shared" si="1"/>
        <v>98.375671629139021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5" fitToHeight="0" orientation="portrait" blackAndWhite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консо</vt:lpstr>
      <vt:lpstr>консо!Заголовки_для_печати</vt:lpstr>
      <vt:lpstr>консо!Область_печати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2019-08-12T07:39:51Z</dcterms:modified>
</cp:coreProperties>
</file>