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20" windowWidth="19440" windowHeight="11040"/>
  </bookViews>
  <sheets>
    <sheet name="В4" sheetId="2" r:id="rId1"/>
  </sheets>
  <definedNames>
    <definedName name="_xlnm.Print_Titles" localSheetId="0">В4!$4:$4</definedName>
  </definedNames>
  <calcPr calcId="145621"/>
</workbook>
</file>

<file path=xl/calcChain.xml><?xml version="1.0" encoding="utf-8"?>
<calcChain xmlns="http://schemas.openxmlformats.org/spreadsheetml/2006/main">
  <c r="E27" i="2" l="1"/>
  <c r="F27" i="2"/>
  <c r="D27" i="2"/>
  <c r="C27" i="2"/>
  <c r="E26" i="2"/>
  <c r="E25" i="2"/>
  <c r="E6" i="2"/>
  <c r="E7" i="2"/>
  <c r="E8" i="2"/>
  <c r="E9" i="2"/>
  <c r="E5" i="2"/>
  <c r="G10" i="2" l="1"/>
  <c r="G11" i="2"/>
  <c r="G12" i="2"/>
  <c r="G13" i="2"/>
  <c r="G14" i="2"/>
  <c r="G15" i="2"/>
  <c r="G16" i="2"/>
  <c r="G17" i="2"/>
  <c r="G18" i="2"/>
  <c r="G19" i="2"/>
  <c r="G20" i="2"/>
  <c r="G21" i="2"/>
  <c r="G22" i="2"/>
  <c r="G23" i="2"/>
  <c r="G24" i="2"/>
  <c r="G27" i="2"/>
  <c r="F2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D29" i="2"/>
  <c r="C29" i="2"/>
  <c r="E29" i="2" l="1"/>
  <c r="G29" i="2"/>
</calcChain>
</file>

<file path=xl/sharedStrings.xml><?xml version="1.0" encoding="utf-8"?>
<sst xmlns="http://schemas.openxmlformats.org/spreadsheetml/2006/main" count="70" uniqueCount="56">
  <si>
    <t>Утвержденные бюджетные назначения (годовой план), тыс. руб.</t>
  </si>
  <si>
    <t>Темп роста к соответствующему периоду прошлого года, %</t>
  </si>
  <si>
    <t>Код целевой статьи расходов</t>
  </si>
  <si>
    <t>Наименование</t>
  </si>
  <si>
    <t>ИТОГО ПО ПРОГРАММАМ</t>
  </si>
  <si>
    <t xml:space="preserve">Непрограммные расходы </t>
  </si>
  <si>
    <t>РАСХОДЫ ВСЕГО</t>
  </si>
  <si>
    <t>Ц200000000</t>
  </si>
  <si>
    <t>Ц300000000</t>
  </si>
  <si>
    <t>Ц400000000</t>
  </si>
  <si>
    <t>Ц500000000</t>
  </si>
  <si>
    <t>Ц600000000</t>
  </si>
  <si>
    <t>Ц700000000</t>
  </si>
  <si>
    <t>Ц800000000</t>
  </si>
  <si>
    <t>Ц900000000</t>
  </si>
  <si>
    <t>Ч100000000</t>
  </si>
  <si>
    <t>Ч200000000</t>
  </si>
  <si>
    <t>Ч300000000</t>
  </si>
  <si>
    <t>Ч400000000</t>
  </si>
  <si>
    <t>Ч500000000</t>
  </si>
  <si>
    <t>Ч600000000</t>
  </si>
  <si>
    <t>Ч700000000</t>
  </si>
  <si>
    <t>Ч800000000</t>
  </si>
  <si>
    <t>Государственная программа Чувашской Республики "Развитие здравоохранения"</t>
  </si>
  <si>
    <t>Государственная программа Чувашской Республики "Социальная поддержка граждан"</t>
  </si>
  <si>
    <t>Государственная программа Чувашской Республики "Развитие культуры и туризма"</t>
  </si>
  <si>
    <t>Государственная программа Чувашской Республики "Развитие физической культуры и спорта"</t>
  </si>
  <si>
    <t>Государственная программа Чувашской Республики "Содействие занятости населения"</t>
  </si>
  <si>
    <t>Государственная программа Чувашской Республики "Развитие образования"</t>
  </si>
  <si>
    <t>Государственная программа Чувашской Республики "Повышение безопасности жизнедеятельности населения и территорий Чувашской Республики"</t>
  </si>
  <si>
    <t>Государственная программа Чувашской Республики "Развитие сельского хозяйства и регулирование рынка сельскохозяйственной продукции, сырья и продовольствия Чувашской Республики"</t>
  </si>
  <si>
    <t>Государственная программа Чувашской Республики "Экономическое развитие Чувашской Республики"</t>
  </si>
  <si>
    <t>Государственная программа Чувашской Республики "Развитие транспортной системы Чувашской Республики"</t>
  </si>
  <si>
    <t>Государственная программа Чувашской Республики "Развитие потенциала природно-сырьевых ресурсов и обеспечение экологической безопасности"</t>
  </si>
  <si>
    <t>Государственная программа Чувашской Республики "Управление общественными финансами и государственным долгом Чувашской Республики"</t>
  </si>
  <si>
    <t>Государственная программа Чувашской Республики "Развитие потенциала государственного управления"</t>
  </si>
  <si>
    <t>Государственная программа Чувашской Республики "Развитие промышленности и инновационная экономика"</t>
  </si>
  <si>
    <t>Государственная программа Чувашской Республики "Формирование современной городской среды на территории Чувашской Республики" на 2018-2022 годы</t>
  </si>
  <si>
    <r>
      <t xml:space="preserve">% исполнения утвержденных бюджетных назначений по состоянию на </t>
    </r>
    <r>
      <rPr>
        <i/>
        <sz val="9"/>
        <color rgb="FF000000"/>
        <rFont val="Times New Roman"/>
        <family val="1"/>
        <charset val="204"/>
      </rPr>
      <t>01.04.2019</t>
    </r>
  </si>
  <si>
    <t xml:space="preserve">Сведения об исполнении республиканского бюджета за I квартал 2019 года по расходам в разрезе государственных программ </t>
  </si>
  <si>
    <r>
      <t xml:space="preserve">Фактически исполнено по состоянию </t>
    </r>
    <r>
      <rPr>
        <i/>
        <sz val="9"/>
        <color rgb="FF000000"/>
        <rFont val="Times New Roman"/>
        <family val="1"/>
        <charset val="204"/>
      </rPr>
      <t>на 01.04.2019</t>
    </r>
    <r>
      <rPr>
        <sz val="9"/>
        <color rgb="FF000000"/>
        <rFont val="Times New Roman"/>
        <family val="1"/>
        <charset val="204"/>
      </rPr>
      <t>, тыс. руб.</t>
    </r>
  </si>
  <si>
    <r>
      <t xml:space="preserve">Фактически исполнено по состоянию на </t>
    </r>
    <r>
      <rPr>
        <i/>
        <sz val="9"/>
        <color rgb="FF000000"/>
        <rFont val="Times New Roman"/>
        <family val="1"/>
        <charset val="204"/>
      </rPr>
      <t>01.04.2018</t>
    </r>
    <r>
      <rPr>
        <sz val="9"/>
        <color rgb="FF000000"/>
        <rFont val="Times New Roman"/>
        <family val="1"/>
        <charset val="204"/>
      </rPr>
      <t>, тыс. руб.</t>
    </r>
  </si>
  <si>
    <t>А100000000</t>
  </si>
  <si>
    <t>А200000000</t>
  </si>
  <si>
    <t>А300000000</t>
  </si>
  <si>
    <t>А400000000</t>
  </si>
  <si>
    <t>-</t>
  </si>
  <si>
    <r>
      <t xml:space="preserve">Государственная программа Чувашской Республики "Цифровое общество Чувашии" </t>
    </r>
    <r>
      <rPr>
        <i/>
        <sz val="11"/>
        <color rgb="FF000000"/>
        <rFont val="Times New Roman"/>
        <family val="1"/>
        <charset val="204"/>
      </rPr>
      <t>(с 2019 года)</t>
    </r>
    <r>
      <rPr>
        <sz val="11"/>
        <color rgb="FF000000"/>
        <rFont val="Times New Roman"/>
        <family val="1"/>
        <charset val="204"/>
      </rPr>
      <t xml:space="preserve">
Государственная программа Чувашской Республики "Информационное общество Чувашии"</t>
    </r>
    <r>
      <rPr>
        <i/>
        <sz val="11"/>
        <color rgb="FF000000"/>
        <rFont val="Times New Roman"/>
        <family val="1"/>
        <charset val="204"/>
      </rPr>
      <t>(до 2019 года)</t>
    </r>
  </si>
  <si>
    <r>
      <t xml:space="preserve">А500000000
</t>
    </r>
    <r>
      <rPr>
        <i/>
        <sz val="11"/>
        <color rgb="FF000000"/>
        <rFont val="Times New Roman"/>
        <family val="1"/>
        <charset val="204"/>
      </rPr>
      <t>(с 2019 года)</t>
    </r>
    <r>
      <rPr>
        <sz val="11"/>
        <color rgb="FF000000"/>
        <rFont val="Times New Roman"/>
        <family val="1"/>
        <charset val="204"/>
      </rPr>
      <t xml:space="preserve">
Ч800000000
</t>
    </r>
    <r>
      <rPr>
        <i/>
        <sz val="11"/>
        <color rgb="FF000000"/>
        <rFont val="Times New Roman"/>
        <family val="1"/>
        <charset val="204"/>
      </rPr>
      <t>(до 2019 года)</t>
    </r>
  </si>
  <si>
    <r>
      <t xml:space="preserve">Государственная программа Чувашской Республики "Доступная среда" 
</t>
    </r>
    <r>
      <rPr>
        <i/>
        <sz val="11"/>
        <color rgb="FF000000"/>
        <rFont val="Times New Roman"/>
        <family val="1"/>
        <charset val="204"/>
      </rPr>
      <t>(с 2019 года)</t>
    </r>
  </si>
  <si>
    <t>Ч900000000</t>
  </si>
  <si>
    <r>
      <t xml:space="preserve">Государственная программа Чувашской Республики "Развитие строительного комплекса и архитектуры" </t>
    </r>
    <r>
      <rPr>
        <i/>
        <sz val="11"/>
        <color rgb="FF000000"/>
        <rFont val="Times New Roman"/>
        <family val="1"/>
        <charset val="204"/>
      </rPr>
      <t>(с 2019 года)</t>
    </r>
  </si>
  <si>
    <r>
      <t>Государственная программа Чувашской Республики "Модернизация и развитие сферы жилищно-коммунального хозяйства"</t>
    </r>
    <r>
      <rPr>
        <i/>
        <sz val="11"/>
        <color rgb="FF000000"/>
        <rFont val="Times New Roman"/>
        <family val="1"/>
        <charset val="204"/>
      </rPr>
      <t xml:space="preserve"> (с 2019 года)</t>
    </r>
  </si>
  <si>
    <r>
      <t>Государственная программа Чувашской Республики "Обеспечение граждан в Чувашской Республике доступным и комфортным жильем"</t>
    </r>
    <r>
      <rPr>
        <i/>
        <sz val="11"/>
        <color rgb="FF000000"/>
        <rFont val="Times New Roman"/>
        <family val="1"/>
        <charset val="204"/>
      </rPr>
      <t xml:space="preserve"> (с 2019 года)</t>
    </r>
  </si>
  <si>
    <r>
      <t>Государственная программа Чувашской Республики "Развитие земельных и имущественных отношений"</t>
    </r>
    <r>
      <rPr>
        <i/>
        <sz val="11"/>
        <color rgb="FF000000"/>
        <rFont val="Times New Roman"/>
        <family val="1"/>
        <charset val="204"/>
      </rPr>
      <t xml:space="preserve"> (с 2019 года)</t>
    </r>
  </si>
  <si>
    <r>
      <t xml:space="preserve">Государственная программа Чувашской Республики "Обеспечение общественного порядка и противодействие преступности" </t>
    </r>
    <r>
      <rPr>
        <i/>
        <sz val="11"/>
        <color rgb="FF000000"/>
        <rFont val="Times New Roman"/>
        <family val="1"/>
        <charset val="204"/>
      </rPr>
      <t>(с 2019 года)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</si>
</sst>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%"/>
    <numFmt numFmtId="166" formatCode="0.0"/>
  </numFmts>
  <fonts count="12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Arial CY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" fontId="5" fillId="0" borderId="1">
      <alignment horizontal="center" vertical="top" shrinkToFit="1"/>
    </xf>
    <xf numFmtId="4" fontId="6" fillId="2" borderId="1">
      <alignment horizontal="right" vertical="top" shrinkToFit="1"/>
    </xf>
    <xf numFmtId="0" fontId="6" fillId="0" borderId="1">
      <alignment vertical="top" wrapText="1"/>
    </xf>
    <xf numFmtId="0" fontId="6" fillId="0" borderId="1">
      <alignment horizontal="left"/>
    </xf>
    <xf numFmtId="4" fontId="6" fillId="3" borderId="1">
      <alignment horizontal="right" vertical="top" shrinkToFit="1"/>
    </xf>
    <xf numFmtId="0" fontId="5" fillId="0" borderId="0"/>
    <xf numFmtId="0" fontId="10" fillId="0" borderId="0"/>
  </cellStyleXfs>
  <cellXfs count="22">
    <xf numFmtId="0" fontId="0" fillId="0" borderId="0" xfId="0"/>
    <xf numFmtId="0" fontId="3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justify" vertical="center" wrapText="1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2" xfId="0" applyNumberFormat="1" applyFont="1" applyBorder="1" applyAlignment="1">
      <alignment horizontal="right" vertical="center"/>
    </xf>
    <xf numFmtId="0" fontId="8" fillId="0" borderId="2" xfId="0" applyFont="1" applyBorder="1" applyAlignment="1">
      <alignment vertical="center" wrapText="1"/>
    </xf>
    <xf numFmtId="164" fontId="8" fillId="0" borderId="2" xfId="0" applyNumberFormat="1" applyFont="1" applyBorder="1" applyAlignment="1">
      <alignment horizontal="right" vertical="center" wrapText="1"/>
    </xf>
    <xf numFmtId="164" fontId="8" fillId="0" borderId="2" xfId="0" applyNumberFormat="1" applyFont="1" applyBorder="1" applyAlignment="1">
      <alignment horizontal="right" vertical="center"/>
    </xf>
    <xf numFmtId="0" fontId="7" fillId="0" borderId="2" xfId="0" applyFont="1" applyBorder="1" applyAlignment="1">
      <alignment vertical="center" wrapText="1"/>
    </xf>
    <xf numFmtId="164" fontId="9" fillId="0" borderId="2" xfId="0" applyNumberFormat="1" applyFont="1" applyBorder="1" applyAlignment="1">
      <alignment horizontal="right" vertical="center"/>
    </xf>
    <xf numFmtId="165" fontId="7" fillId="0" borderId="2" xfId="0" applyNumberFormat="1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6" fontId="7" fillId="0" borderId="2" xfId="0" applyNumberFormat="1" applyFont="1" applyBorder="1" applyAlignment="1">
      <alignment horizontal="right" vertical="center" wrapText="1"/>
    </xf>
    <xf numFmtId="0" fontId="0" fillId="0" borderId="0" xfId="0" applyFill="1"/>
    <xf numFmtId="0" fontId="1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</cellXfs>
  <cellStyles count="8">
    <cellStyle name="xl24" xfId="6"/>
    <cellStyle name="xl26" xfId="1"/>
    <cellStyle name="xl37" xfId="4"/>
    <cellStyle name="xl40" xfId="5"/>
    <cellStyle name="xl60" xfId="3"/>
    <cellStyle name="xl63" xfId="2"/>
    <cellStyle name="Обычный" xfId="0" builtinId="0"/>
    <cellStyle name="Обычный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9"/>
  <sheetViews>
    <sheetView tabSelected="1" zoomScale="85" zoomScaleNormal="85" workbookViewId="0">
      <selection activeCell="A3" sqref="A3"/>
    </sheetView>
  </sheetViews>
  <sheetFormatPr defaultRowHeight="15" x14ac:dyDescent="0.25"/>
  <cols>
    <col min="1" max="1" width="15.140625" style="17" bestFit="1" customWidth="1"/>
    <col min="2" max="2" width="35.5703125" customWidth="1"/>
    <col min="3" max="3" width="15.42578125" customWidth="1"/>
    <col min="4" max="4" width="16.85546875" customWidth="1"/>
    <col min="5" max="5" width="17.85546875" customWidth="1"/>
    <col min="6" max="6" width="15.5703125" customWidth="1"/>
    <col min="7" max="7" width="16.7109375" customWidth="1"/>
  </cols>
  <sheetData>
    <row r="1" spans="1:7" x14ac:dyDescent="0.25">
      <c r="G1" s="1"/>
    </row>
    <row r="2" spans="1:7" ht="51.75" customHeight="1" x14ac:dyDescent="0.25">
      <c r="A2" s="15" t="s">
        <v>39</v>
      </c>
      <c r="B2" s="15"/>
      <c r="C2" s="15"/>
      <c r="D2" s="15"/>
      <c r="E2" s="15"/>
      <c r="F2" s="15"/>
      <c r="G2" s="15"/>
    </row>
    <row r="4" spans="1:7" ht="72" x14ac:dyDescent="0.25">
      <c r="A4" s="18" t="s">
        <v>2</v>
      </c>
      <c r="B4" s="2" t="s">
        <v>3</v>
      </c>
      <c r="C4" s="2" t="s">
        <v>0</v>
      </c>
      <c r="D4" s="2" t="s">
        <v>40</v>
      </c>
      <c r="E4" s="2" t="s">
        <v>38</v>
      </c>
      <c r="F4" s="2" t="s">
        <v>41</v>
      </c>
      <c r="G4" s="2" t="s">
        <v>1</v>
      </c>
    </row>
    <row r="5" spans="1:7" ht="75" x14ac:dyDescent="0.25">
      <c r="A5" s="19" t="s">
        <v>42</v>
      </c>
      <c r="B5" s="3" t="s">
        <v>52</v>
      </c>
      <c r="C5" s="14">
        <v>659576.31000000006</v>
      </c>
      <c r="D5" s="14">
        <v>8438.93</v>
      </c>
      <c r="E5" s="12">
        <f>D5/C5</f>
        <v>1.2794471044601343E-2</v>
      </c>
      <c r="F5" s="13" t="s">
        <v>46</v>
      </c>
      <c r="G5" s="13" t="s">
        <v>46</v>
      </c>
    </row>
    <row r="6" spans="1:7" ht="75" x14ac:dyDescent="0.25">
      <c r="A6" s="19" t="s">
        <v>43</v>
      </c>
      <c r="B6" s="3" t="s">
        <v>53</v>
      </c>
      <c r="C6" s="14">
        <v>1283146.3400000001</v>
      </c>
      <c r="D6" s="14">
        <v>69230.09</v>
      </c>
      <c r="E6" s="12">
        <f t="shared" ref="E6:E9" si="0">D6/C6</f>
        <v>5.3953386174175576E-2</v>
      </c>
      <c r="F6" s="13" t="s">
        <v>46</v>
      </c>
      <c r="G6" s="13" t="s">
        <v>46</v>
      </c>
    </row>
    <row r="7" spans="1:7" ht="75" x14ac:dyDescent="0.25">
      <c r="A7" s="19" t="s">
        <v>44</v>
      </c>
      <c r="B7" s="3" t="s">
        <v>55</v>
      </c>
      <c r="C7" s="14">
        <v>22377.5</v>
      </c>
      <c r="D7" s="14">
        <v>4072.9</v>
      </c>
      <c r="E7" s="12">
        <f t="shared" si="0"/>
        <v>0.18200871411015529</v>
      </c>
      <c r="F7" s="13" t="s">
        <v>46</v>
      </c>
      <c r="G7" s="13" t="s">
        <v>46</v>
      </c>
    </row>
    <row r="8" spans="1:7" ht="60" x14ac:dyDescent="0.25">
      <c r="A8" s="19" t="s">
        <v>45</v>
      </c>
      <c r="B8" s="3" t="s">
        <v>54</v>
      </c>
      <c r="C8" s="14">
        <v>40121.199999999997</v>
      </c>
      <c r="D8" s="14">
        <v>2824.82</v>
      </c>
      <c r="E8" s="12">
        <f t="shared" si="0"/>
        <v>7.040716628615297E-2</v>
      </c>
      <c r="F8" s="13" t="s">
        <v>46</v>
      </c>
      <c r="G8" s="13" t="s">
        <v>46</v>
      </c>
    </row>
    <row r="9" spans="1:7" ht="90" x14ac:dyDescent="0.25">
      <c r="A9" s="20" t="s">
        <v>48</v>
      </c>
      <c r="B9" s="3" t="s">
        <v>37</v>
      </c>
      <c r="C9" s="14">
        <v>414860.5</v>
      </c>
      <c r="D9" s="14">
        <v>0</v>
      </c>
      <c r="E9" s="12">
        <f t="shared" si="0"/>
        <v>0</v>
      </c>
      <c r="F9" s="16">
        <v>0</v>
      </c>
      <c r="G9" s="13" t="s">
        <v>46</v>
      </c>
    </row>
    <row r="10" spans="1:7" ht="45" x14ac:dyDescent="0.25">
      <c r="A10" s="19" t="s">
        <v>7</v>
      </c>
      <c r="B10" s="3" t="s">
        <v>23</v>
      </c>
      <c r="C10" s="4">
        <v>10574919.1</v>
      </c>
      <c r="D10" s="5">
        <v>2302973.6</v>
      </c>
      <c r="E10" s="11">
        <f t="shared" ref="E10:E26" si="1">D10/C10</f>
        <v>0.21777694734326622</v>
      </c>
      <c r="F10" s="4">
        <v>1766697.7</v>
      </c>
      <c r="G10" s="11">
        <f t="shared" ref="G10:G29" si="2">D10/F10</f>
        <v>1.3035470641072324</v>
      </c>
    </row>
    <row r="11" spans="1:7" ht="45" x14ac:dyDescent="0.25">
      <c r="A11" s="19" t="s">
        <v>8</v>
      </c>
      <c r="B11" s="3" t="s">
        <v>24</v>
      </c>
      <c r="C11" s="4">
        <v>6912196.4199999999</v>
      </c>
      <c r="D11" s="5">
        <v>1589703.84</v>
      </c>
      <c r="E11" s="11">
        <f t="shared" si="1"/>
        <v>0.22998533945017727</v>
      </c>
      <c r="F11" s="4">
        <v>1415504.4</v>
      </c>
      <c r="G11" s="11">
        <f t="shared" si="2"/>
        <v>1.1230652762365134</v>
      </c>
    </row>
    <row r="12" spans="1:7" ht="45" x14ac:dyDescent="0.25">
      <c r="A12" s="19" t="s">
        <v>9</v>
      </c>
      <c r="B12" s="3" t="s">
        <v>25</v>
      </c>
      <c r="C12" s="4">
        <v>2399299.14</v>
      </c>
      <c r="D12" s="5">
        <v>209755.92</v>
      </c>
      <c r="E12" s="11">
        <f t="shared" si="1"/>
        <v>8.742382994393938E-2</v>
      </c>
      <c r="F12" s="4">
        <v>230507.9</v>
      </c>
      <c r="G12" s="11">
        <f t="shared" si="2"/>
        <v>0.90997280353515009</v>
      </c>
    </row>
    <row r="13" spans="1:7" ht="45" x14ac:dyDescent="0.25">
      <c r="A13" s="19" t="s">
        <v>10</v>
      </c>
      <c r="B13" s="3" t="s">
        <v>26</v>
      </c>
      <c r="C13" s="4">
        <v>813475.3</v>
      </c>
      <c r="D13" s="5">
        <v>92228.31</v>
      </c>
      <c r="E13" s="11">
        <f t="shared" si="1"/>
        <v>0.11337567348387836</v>
      </c>
      <c r="F13" s="4">
        <v>118645.7</v>
      </c>
      <c r="G13" s="11">
        <f t="shared" si="2"/>
        <v>0.77734220456367153</v>
      </c>
    </row>
    <row r="14" spans="1:7" ht="45" x14ac:dyDescent="0.25">
      <c r="A14" s="19" t="s">
        <v>11</v>
      </c>
      <c r="B14" s="3" t="s">
        <v>27</v>
      </c>
      <c r="C14" s="4">
        <v>623470.98</v>
      </c>
      <c r="D14" s="5">
        <v>110255.25</v>
      </c>
      <c r="E14" s="11">
        <f t="shared" si="1"/>
        <v>0.17684102955361292</v>
      </c>
      <c r="F14" s="4">
        <v>87036</v>
      </c>
      <c r="G14" s="11">
        <f t="shared" si="2"/>
        <v>1.2667775403281401</v>
      </c>
    </row>
    <row r="15" spans="1:7" ht="45" x14ac:dyDescent="0.25">
      <c r="A15" s="19" t="s">
        <v>12</v>
      </c>
      <c r="B15" s="3" t="s">
        <v>28</v>
      </c>
      <c r="C15" s="4">
        <v>15345797.27</v>
      </c>
      <c r="D15" s="5">
        <v>2963723.52</v>
      </c>
      <c r="E15" s="11">
        <f t="shared" si="1"/>
        <v>0.19312932836626742</v>
      </c>
      <c r="F15" s="4">
        <v>2808040.1</v>
      </c>
      <c r="G15" s="11">
        <f t="shared" si="2"/>
        <v>1.0554420216434943</v>
      </c>
    </row>
    <row r="16" spans="1:7" ht="75" x14ac:dyDescent="0.25">
      <c r="A16" s="19" t="s">
        <v>13</v>
      </c>
      <c r="B16" s="3" t="s">
        <v>29</v>
      </c>
      <c r="C16" s="4">
        <v>325304.2</v>
      </c>
      <c r="D16" s="5">
        <v>31988</v>
      </c>
      <c r="E16" s="11">
        <f t="shared" si="1"/>
        <v>9.8332576093391966E-2</v>
      </c>
      <c r="F16" s="4">
        <v>73056.100000000006</v>
      </c>
      <c r="G16" s="11">
        <f t="shared" si="2"/>
        <v>0.43785529202900231</v>
      </c>
    </row>
    <row r="17" spans="1:7" ht="90" x14ac:dyDescent="0.25">
      <c r="A17" s="19" t="s">
        <v>14</v>
      </c>
      <c r="B17" s="3" t="s">
        <v>30</v>
      </c>
      <c r="C17" s="4">
        <v>2791984.05</v>
      </c>
      <c r="D17" s="5">
        <v>167079.54</v>
      </c>
      <c r="E17" s="11">
        <f t="shared" si="1"/>
        <v>5.984258398610838E-2</v>
      </c>
      <c r="F17" s="4">
        <v>400092.1</v>
      </c>
      <c r="G17" s="11">
        <f t="shared" si="2"/>
        <v>0.41760269697902064</v>
      </c>
    </row>
    <row r="18" spans="1:7" ht="60" x14ac:dyDescent="0.25">
      <c r="A18" s="19" t="s">
        <v>15</v>
      </c>
      <c r="B18" s="3" t="s">
        <v>31</v>
      </c>
      <c r="C18" s="4">
        <v>890929.48</v>
      </c>
      <c r="D18" s="5">
        <v>258336.49</v>
      </c>
      <c r="E18" s="11">
        <f t="shared" si="1"/>
        <v>0.2899628935839007</v>
      </c>
      <c r="F18" s="4">
        <v>55092.2</v>
      </c>
      <c r="G18" s="11">
        <f t="shared" si="2"/>
        <v>4.6891663429668808</v>
      </c>
    </row>
    <row r="19" spans="1:7" ht="60" x14ac:dyDescent="0.25">
      <c r="A19" s="19" t="s">
        <v>16</v>
      </c>
      <c r="B19" s="3" t="s">
        <v>32</v>
      </c>
      <c r="C19" s="4">
        <v>4560769.3</v>
      </c>
      <c r="D19" s="5">
        <v>213207.16</v>
      </c>
      <c r="E19" s="11">
        <f t="shared" si="1"/>
        <v>4.6748069453984444E-2</v>
      </c>
      <c r="F19" s="4">
        <v>183885</v>
      </c>
      <c r="G19" s="11">
        <f t="shared" si="2"/>
        <v>1.1594592272344129</v>
      </c>
    </row>
    <row r="20" spans="1:7" ht="75" x14ac:dyDescent="0.25">
      <c r="A20" s="19" t="s">
        <v>17</v>
      </c>
      <c r="B20" s="3" t="s">
        <v>33</v>
      </c>
      <c r="C20" s="4">
        <v>715060.7</v>
      </c>
      <c r="D20" s="5">
        <v>40234.53</v>
      </c>
      <c r="E20" s="11">
        <f t="shared" si="1"/>
        <v>5.6267293112318997E-2</v>
      </c>
      <c r="F20" s="4">
        <v>44814.3</v>
      </c>
      <c r="G20" s="11">
        <f t="shared" si="2"/>
        <v>0.89780561115536772</v>
      </c>
    </row>
    <row r="21" spans="1:7" ht="75" x14ac:dyDescent="0.25">
      <c r="A21" s="19" t="s">
        <v>18</v>
      </c>
      <c r="B21" s="3" t="s">
        <v>34</v>
      </c>
      <c r="C21" s="4">
        <v>5328867.2</v>
      </c>
      <c r="D21" s="5">
        <v>308877.92</v>
      </c>
      <c r="E21" s="11">
        <f t="shared" si="1"/>
        <v>5.796314834042026E-2</v>
      </c>
      <c r="F21" s="4">
        <v>350732.3</v>
      </c>
      <c r="G21" s="11">
        <f t="shared" si="2"/>
        <v>0.88066573851339036</v>
      </c>
    </row>
    <row r="22" spans="1:7" ht="51" customHeight="1" x14ac:dyDescent="0.25">
      <c r="A22" s="19" t="s">
        <v>19</v>
      </c>
      <c r="B22" s="3" t="s">
        <v>35</v>
      </c>
      <c r="C22" s="4">
        <v>651263</v>
      </c>
      <c r="D22" s="5">
        <v>122543.5</v>
      </c>
      <c r="E22" s="11">
        <f t="shared" si="1"/>
        <v>0.18816284665334895</v>
      </c>
      <c r="F22" s="4">
        <v>126277.5</v>
      </c>
      <c r="G22" s="11">
        <f t="shared" si="2"/>
        <v>0.97043020332204866</v>
      </c>
    </row>
    <row r="23" spans="1:7" ht="105" x14ac:dyDescent="0.25">
      <c r="A23" s="19" t="s">
        <v>20</v>
      </c>
      <c r="B23" s="3" t="s">
        <v>47</v>
      </c>
      <c r="C23" s="4">
        <v>301455.01</v>
      </c>
      <c r="D23" s="5">
        <v>51576.53</v>
      </c>
      <c r="E23" s="11">
        <f t="shared" si="1"/>
        <v>0.17109196493367285</v>
      </c>
      <c r="F23" s="4">
        <v>44295.4</v>
      </c>
      <c r="G23" s="11">
        <f t="shared" si="2"/>
        <v>1.1643766621364746</v>
      </c>
    </row>
    <row r="24" spans="1:7" ht="51" customHeight="1" x14ac:dyDescent="0.25">
      <c r="A24" s="19" t="s">
        <v>21</v>
      </c>
      <c r="B24" s="3" t="s">
        <v>36</v>
      </c>
      <c r="C24" s="4">
        <v>18286.88</v>
      </c>
      <c r="D24" s="5">
        <v>2425.23</v>
      </c>
      <c r="E24" s="11">
        <f t="shared" si="1"/>
        <v>0.13262131101642269</v>
      </c>
      <c r="F24" s="4">
        <v>4597.2</v>
      </c>
      <c r="G24" s="11">
        <f t="shared" si="2"/>
        <v>0.52754502740798748</v>
      </c>
    </row>
    <row r="25" spans="1:7" ht="79.5" customHeight="1" x14ac:dyDescent="0.25">
      <c r="A25" s="19" t="s">
        <v>22</v>
      </c>
      <c r="B25" s="3" t="s">
        <v>49</v>
      </c>
      <c r="C25" s="4">
        <v>12144.02</v>
      </c>
      <c r="D25" s="5">
        <v>0</v>
      </c>
      <c r="E25" s="11">
        <f t="shared" si="1"/>
        <v>0</v>
      </c>
      <c r="F25" s="4" t="s">
        <v>46</v>
      </c>
      <c r="G25" s="11" t="s">
        <v>46</v>
      </c>
    </row>
    <row r="26" spans="1:7" ht="60" customHeight="1" x14ac:dyDescent="0.25">
      <c r="A26" s="19" t="s">
        <v>50</v>
      </c>
      <c r="B26" s="3" t="s">
        <v>51</v>
      </c>
      <c r="C26" s="4">
        <v>34612</v>
      </c>
      <c r="D26" s="5">
        <v>0</v>
      </c>
      <c r="E26" s="11">
        <f t="shared" si="1"/>
        <v>0</v>
      </c>
      <c r="F26" s="4" t="s">
        <v>46</v>
      </c>
      <c r="G26" s="11" t="s">
        <v>46</v>
      </c>
    </row>
    <row r="27" spans="1:7" x14ac:dyDescent="0.25">
      <c r="A27" s="21"/>
      <c r="B27" s="6" t="s">
        <v>4</v>
      </c>
      <c r="C27" s="7">
        <f>SUM(C5:C26)</f>
        <v>54719915.900000006</v>
      </c>
      <c r="D27" s="8">
        <f>SUM(D5:D26)</f>
        <v>8549476.0800000001</v>
      </c>
      <c r="E27" s="11">
        <f>D27/C27</f>
        <v>0.15624066556725097</v>
      </c>
      <c r="F27" s="8">
        <f>SUM(F5:F26)</f>
        <v>7709273.8999999994</v>
      </c>
      <c r="G27" s="11">
        <f t="shared" si="2"/>
        <v>1.108985903328717</v>
      </c>
    </row>
    <row r="28" spans="1:7" x14ac:dyDescent="0.25">
      <c r="A28" s="21"/>
      <c r="B28" s="9" t="s">
        <v>5</v>
      </c>
      <c r="C28" s="4">
        <v>0</v>
      </c>
      <c r="D28" s="5">
        <v>0</v>
      </c>
      <c r="E28" s="11" t="s">
        <v>46</v>
      </c>
      <c r="F28" s="10">
        <v>0</v>
      </c>
      <c r="G28" s="11" t="s">
        <v>46</v>
      </c>
    </row>
    <row r="29" spans="1:7" x14ac:dyDescent="0.25">
      <c r="A29" s="21"/>
      <c r="B29" s="6" t="s">
        <v>6</v>
      </c>
      <c r="C29" s="7">
        <f>C27+C28</f>
        <v>54719915.900000006</v>
      </c>
      <c r="D29" s="7">
        <f>D27+D28</f>
        <v>8549476.0800000001</v>
      </c>
      <c r="E29" s="11">
        <f>D29/C29</f>
        <v>0.15624066556725097</v>
      </c>
      <c r="F29" s="8">
        <f>F27+F28</f>
        <v>7709273.8999999994</v>
      </c>
      <c r="G29" s="11">
        <f t="shared" si="2"/>
        <v>1.108985903328717</v>
      </c>
    </row>
  </sheetData>
  <mergeCells count="1">
    <mergeCell ref="A2:G2"/>
  </mergeCells>
  <pageMargins left="0.70866141732283472" right="0.70866141732283472" top="0.74803149606299213" bottom="0.74803149606299213" header="0.31496062992125984" footer="0.31496062992125984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В4</vt:lpstr>
      <vt:lpstr>В4!Заголовки_для_печати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Григорьева Регина Витальевна</dc:creator>
  <cp:lastModifiedBy>Смирнов Игорь Николаевич</cp:lastModifiedBy>
  <cp:lastPrinted>2019-05-14T07:24:52Z</cp:lastPrinted>
  <dcterms:created xsi:type="dcterms:W3CDTF">2018-04-09T08:39:25Z</dcterms:created>
  <dcterms:modified xsi:type="dcterms:W3CDTF">2019-05-14T08:25:58Z</dcterms:modified>
</cp:coreProperties>
</file>