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65" windowWidth="14805" windowHeight="6450"/>
  </bookViews>
  <sheets>
    <sheet name="конс" sheetId="7" r:id="rId1"/>
  </sheets>
  <definedNames>
    <definedName name="_xlnm._FilterDatabase" localSheetId="0" hidden="1">конс!$B$30:$H$35</definedName>
    <definedName name="Z_5F91FB67_31C0_4899_8CA6_E21FC093F513_.wvu.Cols" localSheetId="0" hidden="1">конс!#REF!</definedName>
    <definedName name="Z_5F91FB67_31C0_4899_8CA6_E21FC093F513_.wvu.FilterData" localSheetId="0" hidden="1">конс!$B$5:$G$35</definedName>
    <definedName name="Z_5F91FB67_31C0_4899_8CA6_E21FC093F513_.wvu.PrintArea" localSheetId="0" hidden="1">конс!$B$1:$G$35</definedName>
    <definedName name="_xlnm.Print_Titles" localSheetId="0">конс!$5:$5</definedName>
    <definedName name="_xlnm.Print_Area" localSheetId="0">конс!$A$1:$G$35</definedName>
  </definedNames>
  <calcPr calcId="145621"/>
</workbook>
</file>

<file path=xl/calcChain.xml><?xml version="1.0" encoding="utf-8"?>
<calcChain xmlns="http://schemas.openxmlformats.org/spreadsheetml/2006/main">
  <c r="C30" i="7" l="1"/>
  <c r="D27" i="7" l="1"/>
  <c r="C27" i="7"/>
  <c r="F27" i="7"/>
  <c r="G18" i="7" l="1"/>
  <c r="G19" i="7"/>
  <c r="G20" i="7"/>
  <c r="E18" i="7"/>
  <c r="E19" i="7"/>
  <c r="E20" i="7"/>
  <c r="G26" i="7" l="1"/>
  <c r="E26" i="7"/>
  <c r="G22" i="7"/>
  <c r="E22" i="7"/>
  <c r="G35" i="7"/>
  <c r="E35" i="7"/>
  <c r="G34" i="7"/>
  <c r="E34" i="7"/>
  <c r="G33" i="7"/>
  <c r="E33" i="7"/>
  <c r="G32" i="7"/>
  <c r="E32" i="7"/>
  <c r="G31" i="7"/>
  <c r="E31" i="7"/>
  <c r="G30" i="7"/>
  <c r="E30" i="7"/>
  <c r="G29" i="7"/>
  <c r="E29" i="7"/>
  <c r="G28" i="7"/>
  <c r="E28" i="7"/>
  <c r="G27" i="7"/>
  <c r="E27" i="7"/>
  <c r="G25" i="7"/>
  <c r="E25" i="7"/>
  <c r="G24" i="7"/>
  <c r="E24" i="7"/>
  <c r="G23" i="7"/>
  <c r="E23" i="7"/>
  <c r="G21" i="7"/>
  <c r="E21" i="7"/>
  <c r="G17" i="7"/>
  <c r="E17" i="7"/>
  <c r="G16" i="7"/>
  <c r="E16" i="7"/>
  <c r="G15" i="7"/>
  <c r="E15" i="7"/>
  <c r="G14" i="7"/>
  <c r="E14" i="7"/>
  <c r="G13" i="7"/>
  <c r="E13" i="7"/>
  <c r="G12" i="7"/>
  <c r="E12" i="7"/>
  <c r="G11" i="7"/>
  <c r="E11" i="7"/>
  <c r="G10" i="7"/>
  <c r="E10" i="7"/>
  <c r="G9" i="7"/>
  <c r="E9" i="7"/>
  <c r="G8" i="7"/>
  <c r="E8" i="7"/>
  <c r="G7" i="7"/>
  <c r="E7" i="7"/>
  <c r="G6" i="7"/>
  <c r="E6" i="7"/>
</calcChain>
</file>

<file path=xl/sharedStrings.xml><?xml version="1.0" encoding="utf-8"?>
<sst xmlns="http://schemas.openxmlformats.org/spreadsheetml/2006/main" count="61" uniqueCount="61">
  <si>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</si>
  <si>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</si>
  <si>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</si>
  <si>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</si>
  <si>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</si>
  <si>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</si>
  <si>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</si>
  <si>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</si>
  <si>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</si>
  <si>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</si>
  <si>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</si>
  <si>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</si>
  <si>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</si>
  <si>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</si>
  <si>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</si>
  <si>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</si>
  <si>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</si>
  <si>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</si>
  <si>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</si>
  <si>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</si>
  <si>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</si>
  <si>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</si>
  <si>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</si>
  <si>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</si>
  <si>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</si>
  <si>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</si>
  <si>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</si>
  <si>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</si>
  <si>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</si>
  <si>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2 02 10000 00 0000 151</t>
  </si>
  <si>
    <t>2 02 20000 00 0000 151</t>
  </si>
  <si>
    <t>2 02 30000 00 0000 151</t>
  </si>
  <si>
    <t>2 02 40000 00 0000 151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</si>
  <si>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</si>
  <si>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</si>
  <si>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</si>
  <si>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</si>
  <si>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</si>
  <si>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</si>
  <si>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</si>
  <si>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</si>
  <si>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</si>
  <si>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</si>
  <si>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</si>
  <si>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</si>
  <si>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</si>
  <si>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Темп роста к соответсвующему периоду прошлого года, %</t>
  </si>
  <si>
    <t>1 05 02000 02 0000 110</t>
  </si>
  <si>
    <t>1 05 03000 01 0000 110</t>
  </si>
  <si>
    <t>1 05 04000 02 0000 110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</si>
  <si>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</si>
  <si>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</si>
  <si>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</si>
  <si>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</si>
  <si>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</si>
  <si>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1 06 06000 00 0000 110</t>
  </si>
  <si>
    <t>Земельный налог</t>
  </si>
  <si>
    <t>Сведения об исполнении доходов консолидированного бюджета Чувашской Республики по состоянию на 01.10.2018</t>
  </si>
  <si>
    <t>Фактически исполнено по состоянию на 01.10.2018, тыс. руб.</t>
  </si>
  <si>
    <t>Фактически исполнено по состоянию на 01.10.2017, тыс. руб.</t>
  </si>
  <si>
    <t>% исполнения годового плана по состоянию на 01.10.2018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</si>
</sst>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</cellStyleXfs>
  <cellXfs count="32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164" fontId="4" fillId="0" borderId="1" xfId="1" applyNumberFormat="1" applyFont="1" applyFill="1" applyBorder="1" applyProtection="1"/>
    <xf numFmtId="164" fontId="3" fillId="2" borderId="0" xfId="1" applyNumberFormat="1" applyFont="1" applyFill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165" fontId="4" fillId="2" borderId="1" xfId="1" applyNumberFormat="1" applyFont="1" applyFill="1" applyBorder="1" applyProtection="1"/>
    <xf numFmtId="0" fontId="5" fillId="0" borderId="0" xfId="1" applyFont="1" applyAlignment="1" applyProtection="1">
      <alignment horizontal="center" wrapText="1"/>
    </xf>
    <xf numFmtId="0" fontId="3" fillId="0" borderId="1" xfId="1" applyFont="1" applyBorder="1" applyAlignment="1" applyProtection="1">
      <alignment horizontal="center" vertical="center"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view="pageBreakPreview" zoomScale="70" zoomScaleNormal="70" zoomScaleSheetLayoutView="70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6" sqref="A6"/>
    </sheetView>
  </sheetViews>
  <sheetFormatPr defaultColWidth="8.85546875" defaultRowHeight="15" x14ac:dyDescent="0.25"/>
  <cols>
    <col min="1" max="1" width="27.42578125" style="1" customWidth="1"/>
    <col min="2" max="2" width="31" style="10" customWidth="1"/>
    <col min="3" max="3" width="18.5703125" style="1" customWidth="1"/>
    <col min="4" max="4" width="19.140625" style="1" customWidth="1"/>
    <col min="5" max="5" width="14.28515625" style="1" customWidth="1"/>
    <col min="6" max="6" width="19.140625" style="12" customWidth="1"/>
    <col min="7" max="7" width="15.42578125" style="12" customWidth="1"/>
    <col min="8" max="8" width="15.7109375" style="1" customWidth="1"/>
    <col min="9" max="16384" width="8.85546875" style="1"/>
  </cols>
  <sheetData>
    <row r="1" spans="1:7" s="28" customFormat="1" ht="26.25" customHeight="1" x14ac:dyDescent="0.25">
      <c r="A1" s="30" t="s">
        <v>57</v>
      </c>
      <c r="B1" s="30"/>
      <c r="C1" s="30"/>
      <c r="D1" s="30"/>
      <c r="E1" s="30"/>
      <c r="F1" s="30"/>
      <c r="G1" s="30"/>
    </row>
    <row r="2" spans="1:7" x14ac:dyDescent="0.25">
      <c r="B2" s="1"/>
      <c r="C2" s="14"/>
      <c r="D2" s="14"/>
      <c r="E2" s="14"/>
      <c r="F2" s="15"/>
      <c r="G2" s="18"/>
    </row>
    <row r="3" spans="1:7" s="2" customFormat="1" ht="34.5" customHeight="1" x14ac:dyDescent="0.25">
      <c r="A3" s="31" t="s">
        <v>20</v>
      </c>
      <c r="B3" s="31" t="s">
        <v>0</v>
      </c>
      <c r="C3" s="31" t="s">
        <v>45</v>
      </c>
      <c r="D3" s="31" t="s">
        <v>58</v>
      </c>
      <c r="E3" s="31" t="s">
        <v>60</v>
      </c>
      <c r="F3" s="31" t="s">
        <v>59</v>
      </c>
      <c r="G3" s="31" t="s">
        <v>46</v>
      </c>
    </row>
    <row r="4" spans="1:7" s="2" customFormat="1" ht="34.5" customHeight="1" x14ac:dyDescent="0.25">
      <c r="A4" s="31"/>
      <c r="B4" s="31"/>
      <c r="C4" s="31"/>
      <c r="D4" s="31"/>
      <c r="E4" s="31"/>
      <c r="F4" s="31"/>
      <c r="G4" s="31"/>
    </row>
    <row r="5" spans="1:7" s="2" customFormat="1" x14ac:dyDescent="0.25">
      <c r="A5" s="20">
        <v>1</v>
      </c>
      <c r="B5" s="20">
        <v>2</v>
      </c>
      <c r="C5" s="20">
        <v>3</v>
      </c>
      <c r="D5" s="20">
        <v>4</v>
      </c>
      <c r="E5" s="20">
        <v>5</v>
      </c>
      <c r="F5" s="20">
        <v>6</v>
      </c>
      <c r="G5" s="20">
        <v>7</v>
      </c>
    </row>
    <row r="6" spans="1:7" s="2" customFormat="1" ht="28.5" x14ac:dyDescent="0.2">
      <c r="A6" s="3"/>
      <c r="B6" s="3" t="s">
        <v>21</v>
      </c>
      <c r="C6" s="4">
        <v>56047606.478540003</v>
      </c>
      <c r="D6" s="4">
        <v>39921412.18981</v>
      </c>
      <c r="E6" s="4">
        <f>D6/C6*100</f>
        <v>71.227684281389358</v>
      </c>
      <c r="F6" s="16">
        <v>36847754.734820001</v>
      </c>
      <c r="G6" s="16">
        <f>D6/F6*100</f>
        <v>108.3415054108724</v>
      </c>
    </row>
    <row r="7" spans="1:7" s="5" customFormat="1" ht="28.5" x14ac:dyDescent="0.2">
      <c r="A7" s="27" t="s">
        <v>33</v>
      </c>
      <c r="B7" s="3" t="s">
        <v>1</v>
      </c>
      <c r="C7" s="4">
        <v>35719655.691989996</v>
      </c>
      <c r="D7" s="4">
        <v>26569618.568520002</v>
      </c>
      <c r="E7" s="4">
        <f t="shared" ref="E7:E35" si="0">D7/C7*100</f>
        <v>74.38374769798844</v>
      </c>
      <c r="F7" s="16">
        <v>24269660.738419998</v>
      </c>
      <c r="G7" s="16">
        <f t="shared" ref="G7:G35" si="1">D7/F7*100</f>
        <v>109.47667894862272</v>
      </c>
    </row>
    <row r="8" spans="1:7" s="5" customFormat="1" ht="14.25" x14ac:dyDescent="0.2">
      <c r="A8" s="3"/>
      <c r="B8" s="3" t="s">
        <v>2</v>
      </c>
      <c r="C8" s="4">
        <v>32655285.62799</v>
      </c>
      <c r="D8" s="4">
        <v>24388487.913030002</v>
      </c>
      <c r="E8" s="4">
        <f t="shared" si="0"/>
        <v>74.684656538804745</v>
      </c>
      <c r="F8" s="16">
        <v>22187988.600779995</v>
      </c>
      <c r="G8" s="16">
        <f t="shared" si="1"/>
        <v>109.9175249809379</v>
      </c>
    </row>
    <row r="9" spans="1:7" s="8" customFormat="1" ht="30" x14ac:dyDescent="0.25">
      <c r="A9" s="26" t="s">
        <v>34</v>
      </c>
      <c r="B9" s="6" t="s">
        <v>3</v>
      </c>
      <c r="C9" s="7">
        <v>20704544.56005</v>
      </c>
      <c r="D9" s="7">
        <v>15844699.782850001</v>
      </c>
      <c r="E9" s="7">
        <f t="shared" si="0"/>
        <v>76.527642213501252</v>
      </c>
      <c r="F9" s="11">
        <v>14179735.89291</v>
      </c>
      <c r="G9" s="11">
        <f t="shared" si="1"/>
        <v>111.74185402686166</v>
      </c>
    </row>
    <row r="10" spans="1:7" x14ac:dyDescent="0.25">
      <c r="A10" s="19" t="s">
        <v>35</v>
      </c>
      <c r="B10" s="24" t="s">
        <v>4</v>
      </c>
      <c r="C10" s="11">
        <v>7852786.7999999998</v>
      </c>
      <c r="D10" s="11">
        <v>6818151.3170500007</v>
      </c>
      <c r="E10" s="11">
        <f t="shared" si="0"/>
        <v>86.824607501759772</v>
      </c>
      <c r="F10" s="11">
        <v>5687878.6211000001</v>
      </c>
      <c r="G10" s="11">
        <f t="shared" si="1"/>
        <v>119.87160365478076</v>
      </c>
    </row>
    <row r="11" spans="1:7" ht="30" x14ac:dyDescent="0.25">
      <c r="A11" s="19" t="s">
        <v>36</v>
      </c>
      <c r="B11" s="24" t="s">
        <v>5</v>
      </c>
      <c r="C11" s="11">
        <v>12851757.760049999</v>
      </c>
      <c r="D11" s="11">
        <v>9026548.4657999985</v>
      </c>
      <c r="E11" s="11">
        <f t="shared" si="0"/>
        <v>70.235905736250686</v>
      </c>
      <c r="F11" s="11">
        <v>8491857.2718100008</v>
      </c>
      <c r="G11" s="11">
        <f t="shared" si="1"/>
        <v>106.29651649663244</v>
      </c>
    </row>
    <row r="12" spans="1:7" ht="75" x14ac:dyDescent="0.25">
      <c r="A12" s="27" t="s">
        <v>37</v>
      </c>
      <c r="B12" s="6" t="s">
        <v>24</v>
      </c>
      <c r="C12" s="11">
        <v>4232765.55</v>
      </c>
      <c r="D12" s="11">
        <v>2998796.6398800001</v>
      </c>
      <c r="E12" s="11">
        <f t="shared" si="0"/>
        <v>70.847218076607149</v>
      </c>
      <c r="F12" s="11">
        <v>2833885.0184599999</v>
      </c>
      <c r="G12" s="11">
        <f t="shared" si="1"/>
        <v>105.81927708237144</v>
      </c>
    </row>
    <row r="13" spans="1:7" s="8" customFormat="1" ht="60" x14ac:dyDescent="0.25">
      <c r="A13" s="6" t="s">
        <v>38</v>
      </c>
      <c r="B13" s="6" t="s">
        <v>6</v>
      </c>
      <c r="C13" s="7">
        <v>4232765.55</v>
      </c>
      <c r="D13" s="7">
        <v>2998796.6398800001</v>
      </c>
      <c r="E13" s="7">
        <f t="shared" si="0"/>
        <v>70.847218076607149</v>
      </c>
      <c r="F13" s="11">
        <v>2833885.0184599999</v>
      </c>
      <c r="G13" s="11">
        <f t="shared" si="1"/>
        <v>105.81927708237144</v>
      </c>
    </row>
    <row r="14" spans="1:7" s="23" customFormat="1" ht="27.6" customHeight="1" x14ac:dyDescent="0.25">
      <c r="A14" s="21"/>
      <c r="B14" s="21" t="s">
        <v>7</v>
      </c>
      <c r="C14" s="22">
        <v>763644.8</v>
      </c>
      <c r="D14" s="22">
        <v>335339.24524000002</v>
      </c>
      <c r="E14" s="22">
        <f t="shared" si="0"/>
        <v>43.912987456995708</v>
      </c>
      <c r="F14" s="22">
        <v>281546.52814000001</v>
      </c>
      <c r="G14" s="22">
        <f t="shared" si="1"/>
        <v>119.1061553681285</v>
      </c>
    </row>
    <row r="15" spans="1:7" s="23" customFormat="1" ht="13.9" customHeight="1" x14ac:dyDescent="0.25">
      <c r="A15" s="21"/>
      <c r="B15" s="21" t="s">
        <v>8</v>
      </c>
      <c r="C15" s="22">
        <v>2133898.4499999997</v>
      </c>
      <c r="D15" s="22">
        <v>1662752.8171900001</v>
      </c>
      <c r="E15" s="22">
        <f t="shared" si="0"/>
        <v>77.920897181869179</v>
      </c>
      <c r="F15" s="22">
        <v>1545374.7431400002</v>
      </c>
      <c r="G15" s="22">
        <f t="shared" si="1"/>
        <v>107.59544405465714</v>
      </c>
    </row>
    <row r="16" spans="1:7" s="8" customFormat="1" ht="30" x14ac:dyDescent="0.25">
      <c r="A16" s="27" t="s">
        <v>39</v>
      </c>
      <c r="B16" s="6" t="s">
        <v>9</v>
      </c>
      <c r="C16" s="7">
        <v>2821261.28944</v>
      </c>
      <c r="D16" s="7">
        <v>2315869.5520599997</v>
      </c>
      <c r="E16" s="7">
        <f t="shared" si="0"/>
        <v>82.086319361071418</v>
      </c>
      <c r="F16" s="11">
        <v>2055170.8587</v>
      </c>
      <c r="G16" s="11">
        <f t="shared" si="1"/>
        <v>112.68501313437778</v>
      </c>
    </row>
    <row r="17" spans="1:8" ht="41.45" customHeight="1" x14ac:dyDescent="0.25">
      <c r="A17" s="13" t="s">
        <v>40</v>
      </c>
      <c r="B17" s="13" t="s">
        <v>10</v>
      </c>
      <c r="C17" s="11">
        <v>2070334.6</v>
      </c>
      <c r="D17" s="11">
        <v>1794511.0872599999</v>
      </c>
      <c r="E17" s="11">
        <f t="shared" si="0"/>
        <v>86.677346128495358</v>
      </c>
      <c r="F17" s="11">
        <v>1508260.5752900001</v>
      </c>
      <c r="G17" s="11">
        <f t="shared" si="1"/>
        <v>118.97884998518649</v>
      </c>
    </row>
    <row r="18" spans="1:8" ht="41.45" customHeight="1" x14ac:dyDescent="0.25">
      <c r="A18" s="13" t="s">
        <v>47</v>
      </c>
      <c r="B18" s="13" t="s">
        <v>50</v>
      </c>
      <c r="C18" s="11">
        <v>699622.21600000001</v>
      </c>
      <c r="D18" s="11">
        <v>473765.57500000001</v>
      </c>
      <c r="E18" s="11">
        <f t="shared" si="0"/>
        <v>67.717342898099162</v>
      </c>
      <c r="F18" s="11">
        <v>513280.44272000005</v>
      </c>
      <c r="G18" s="11">
        <f t="shared" si="1"/>
        <v>92.301505291999646</v>
      </c>
    </row>
    <row r="19" spans="1:8" ht="41.45" customHeight="1" x14ac:dyDescent="0.25">
      <c r="A19" s="13" t="s">
        <v>48</v>
      </c>
      <c r="B19" s="13" t="s">
        <v>51</v>
      </c>
      <c r="C19" s="11">
        <v>34954.173439999999</v>
      </c>
      <c r="D19" s="11">
        <v>34569.825790000003</v>
      </c>
      <c r="E19" s="11">
        <f t="shared" si="0"/>
        <v>98.900424149179941</v>
      </c>
      <c r="F19" s="11">
        <v>23213.985149999997</v>
      </c>
      <c r="G19" s="11">
        <f t="shared" si="1"/>
        <v>148.91810073377258</v>
      </c>
    </row>
    <row r="20" spans="1:8" ht="41.45" customHeight="1" x14ac:dyDescent="0.25">
      <c r="A20" s="13" t="s">
        <v>49</v>
      </c>
      <c r="B20" s="13" t="s">
        <v>52</v>
      </c>
      <c r="C20" s="11">
        <v>16350.3</v>
      </c>
      <c r="D20" s="11">
        <v>13023.05401</v>
      </c>
      <c r="E20" s="11">
        <f t="shared" si="0"/>
        <v>79.650245010794904</v>
      </c>
      <c r="F20" s="11">
        <v>10415.855539999999</v>
      </c>
      <c r="G20" s="11">
        <f t="shared" si="1"/>
        <v>125.03105443415166</v>
      </c>
    </row>
    <row r="21" spans="1:8" s="8" customFormat="1" ht="13.9" customHeight="1" x14ac:dyDescent="0.25">
      <c r="A21" s="27" t="s">
        <v>41</v>
      </c>
      <c r="B21" s="6" t="s">
        <v>11</v>
      </c>
      <c r="C21" s="7">
        <v>4547782.8015000001</v>
      </c>
      <c r="D21" s="7">
        <v>2975386.7793899998</v>
      </c>
      <c r="E21" s="7">
        <f t="shared" si="0"/>
        <v>65.424997394524311</v>
      </c>
      <c r="F21" s="11">
        <v>2879014.78743</v>
      </c>
      <c r="G21" s="11">
        <f t="shared" si="1"/>
        <v>103.34739482342248</v>
      </c>
    </row>
    <row r="22" spans="1:8" s="8" customFormat="1" ht="30" x14ac:dyDescent="0.25">
      <c r="A22" s="13" t="s">
        <v>53</v>
      </c>
      <c r="B22" s="24" t="s">
        <v>54</v>
      </c>
      <c r="C22" s="11">
        <v>210731.473</v>
      </c>
      <c r="D22" s="11">
        <v>78565.497780000005</v>
      </c>
      <c r="E22" s="11">
        <f t="shared" ref="E22" si="2">D22/C22*100</f>
        <v>37.282279984822203</v>
      </c>
      <c r="F22" s="11">
        <v>49309.366150000002</v>
      </c>
      <c r="G22" s="11">
        <f t="shared" ref="G22" si="3">D22/F22*100</f>
        <v>159.33179416868251</v>
      </c>
    </row>
    <row r="23" spans="1:8" ht="13.9" customHeight="1" x14ac:dyDescent="0.25">
      <c r="A23" s="13" t="s">
        <v>42</v>
      </c>
      <c r="B23" s="24" t="s">
        <v>12</v>
      </c>
      <c r="C23" s="11">
        <v>2784377.8</v>
      </c>
      <c r="D23" s="11">
        <v>2122349.4802700002</v>
      </c>
      <c r="E23" s="11">
        <f t="shared" si="0"/>
        <v>76.223473706405798</v>
      </c>
      <c r="F23" s="11">
        <v>2033052.0542599999</v>
      </c>
      <c r="G23" s="11">
        <f t="shared" si="1"/>
        <v>104.39228429114193</v>
      </c>
    </row>
    <row r="24" spans="1:8" ht="13.9" customHeight="1" x14ac:dyDescent="0.25">
      <c r="A24" s="13" t="s">
        <v>43</v>
      </c>
      <c r="B24" s="24" t="s">
        <v>13</v>
      </c>
      <c r="C24" s="11">
        <v>908299.14450000005</v>
      </c>
      <c r="D24" s="11">
        <v>390767.58000999998</v>
      </c>
      <c r="E24" s="11">
        <f t="shared" si="0"/>
        <v>43.021903342770344</v>
      </c>
      <c r="F24" s="11">
        <v>308242.85404000001</v>
      </c>
      <c r="G24" s="11">
        <f t="shared" si="1"/>
        <v>126.77263232168585</v>
      </c>
    </row>
    <row r="25" spans="1:8" ht="13.9" customHeight="1" x14ac:dyDescent="0.25">
      <c r="A25" s="13" t="s">
        <v>44</v>
      </c>
      <c r="B25" s="24" t="s">
        <v>14</v>
      </c>
      <c r="C25" s="11">
        <v>4990.1000000000004</v>
      </c>
      <c r="D25" s="11">
        <v>5491.6948000000002</v>
      </c>
      <c r="E25" s="11">
        <f t="shared" si="0"/>
        <v>110.05179856115109</v>
      </c>
      <c r="F25" s="11">
        <v>2954.2003399999999</v>
      </c>
      <c r="G25" s="11">
        <f t="shared" si="1"/>
        <v>185.89446103712791</v>
      </c>
    </row>
    <row r="26" spans="1:8" ht="13.9" customHeight="1" x14ac:dyDescent="0.25">
      <c r="A26" s="13" t="s">
        <v>55</v>
      </c>
      <c r="B26" s="24" t="s">
        <v>56</v>
      </c>
      <c r="C26" s="11">
        <v>639384.28399999999</v>
      </c>
      <c r="D26" s="11">
        <v>378212.52652999997</v>
      </c>
      <c r="E26" s="11">
        <f t="shared" ref="E26" si="4">D26/C26*100</f>
        <v>59.152615413675072</v>
      </c>
      <c r="F26" s="11">
        <v>485456.31263999996</v>
      </c>
      <c r="G26" s="11">
        <f t="shared" ref="G26" si="5">D26/F26*100</f>
        <v>77.908663804001492</v>
      </c>
    </row>
    <row r="27" spans="1:8" ht="30" x14ac:dyDescent="0.25">
      <c r="A27" s="13"/>
      <c r="B27" s="13" t="s">
        <v>22</v>
      </c>
      <c r="C27" s="11">
        <f>C8-C9-C12-C16-C21</f>
        <v>348931.42700000107</v>
      </c>
      <c r="D27" s="11">
        <f>D8-D9-D12-D16-D21</f>
        <v>253735.1588500021</v>
      </c>
      <c r="E27" s="11">
        <f t="shared" si="0"/>
        <v>72.71777180735323</v>
      </c>
      <c r="F27" s="11">
        <f>F8-F9-F12-F16-F21</f>
        <v>240182.04327999568</v>
      </c>
      <c r="G27" s="11">
        <f t="shared" si="1"/>
        <v>105.64285130766694</v>
      </c>
    </row>
    <row r="28" spans="1:8" ht="285" hidden="1" customHeight="1" x14ac:dyDescent="0.25">
      <c r="A28" s="13"/>
      <c r="B28" s="13" t="s">
        <v>15</v>
      </c>
      <c r="C28" s="11"/>
      <c r="D28" s="11"/>
      <c r="E28" s="11" t="e">
        <f t="shared" si="0"/>
        <v>#DIV/0!</v>
      </c>
      <c r="F28" s="11"/>
      <c r="G28" s="11" t="e">
        <f t="shared" si="1"/>
        <v>#DIV/0!</v>
      </c>
    </row>
    <row r="29" spans="1:8" s="5" customFormat="1" ht="14.25" x14ac:dyDescent="0.2">
      <c r="A29" s="3"/>
      <c r="B29" s="3" t="s">
        <v>16</v>
      </c>
      <c r="C29" s="4">
        <v>3064370.0639999998</v>
      </c>
      <c r="D29" s="4">
        <v>2181130.6554899998</v>
      </c>
      <c r="E29" s="4">
        <f t="shared" si="0"/>
        <v>71.177129717907334</v>
      </c>
      <c r="F29" s="16">
        <v>2081672.1376400003</v>
      </c>
      <c r="G29" s="16">
        <f t="shared" si="1"/>
        <v>104.77781856477917</v>
      </c>
    </row>
    <row r="30" spans="1:8" s="5" customFormat="1" ht="27.6" customHeight="1" x14ac:dyDescent="0.25">
      <c r="A30" s="26" t="s">
        <v>27</v>
      </c>
      <c r="B30" s="9" t="s">
        <v>23</v>
      </c>
      <c r="C30" s="29">
        <f>C31-C32-C33-C34-C35</f>
        <v>-88357.349210000597</v>
      </c>
      <c r="D30" s="4">
        <v>13351793.62129</v>
      </c>
      <c r="E30" s="4">
        <f t="shared" si="0"/>
        <v>-15111.129680403312</v>
      </c>
      <c r="F30" s="16">
        <v>12578093.996400001</v>
      </c>
      <c r="G30" s="16">
        <f t="shared" si="1"/>
        <v>106.15116745916704</v>
      </c>
      <c r="H30"/>
    </row>
    <row r="31" spans="1:8" s="5" customFormat="1" ht="85.5" x14ac:dyDescent="0.25">
      <c r="A31" s="26" t="s">
        <v>28</v>
      </c>
      <c r="B31" s="9" t="s">
        <v>25</v>
      </c>
      <c r="C31" s="4">
        <v>19670051.93</v>
      </c>
      <c r="D31" s="4">
        <v>12640242.087959999</v>
      </c>
      <c r="E31" s="4">
        <f t="shared" si="0"/>
        <v>64.261355958504566</v>
      </c>
      <c r="F31" s="16">
        <v>11463396.51293</v>
      </c>
      <c r="G31" s="16">
        <f t="shared" si="1"/>
        <v>110.26611592561237</v>
      </c>
      <c r="H31"/>
    </row>
    <row r="32" spans="1:8" s="8" customFormat="1" ht="30" x14ac:dyDescent="0.25">
      <c r="A32" s="26" t="s">
        <v>29</v>
      </c>
      <c r="B32" s="25" t="s">
        <v>26</v>
      </c>
      <c r="C32" s="7">
        <v>10766920</v>
      </c>
      <c r="D32" s="7">
        <v>8145751.4000000004</v>
      </c>
      <c r="E32" s="7">
        <f t="shared" si="0"/>
        <v>75.655353620162501</v>
      </c>
      <c r="F32" s="11">
        <v>6896915.9000000004</v>
      </c>
      <c r="G32" s="11">
        <f t="shared" si="1"/>
        <v>118.10715859243695</v>
      </c>
    </row>
    <row r="33" spans="1:8" s="8" customFormat="1" ht="60" x14ac:dyDescent="0.25">
      <c r="A33" s="26" t="s">
        <v>30</v>
      </c>
      <c r="B33" s="25" t="s">
        <v>17</v>
      </c>
      <c r="C33" s="7">
        <v>4475001.7300000004</v>
      </c>
      <c r="D33" s="7">
        <v>2130182.32326</v>
      </c>
      <c r="E33" s="7">
        <f t="shared" si="0"/>
        <v>47.601821223430001</v>
      </c>
      <c r="F33" s="11">
        <v>2322430.2601700001</v>
      </c>
      <c r="G33" s="11">
        <f t="shared" si="1"/>
        <v>91.722122286852752</v>
      </c>
      <c r="H33" s="17"/>
    </row>
    <row r="34" spans="1:8" s="8" customFormat="1" ht="60" x14ac:dyDescent="0.25">
      <c r="A34" s="26" t="s">
        <v>31</v>
      </c>
      <c r="B34" s="25" t="s">
        <v>18</v>
      </c>
      <c r="C34" s="7">
        <v>2277276</v>
      </c>
      <c r="D34" s="7">
        <v>1356783.77046</v>
      </c>
      <c r="E34" s="7">
        <f t="shared" si="0"/>
        <v>59.579241622886293</v>
      </c>
      <c r="F34" s="11">
        <v>1319868.24315</v>
      </c>
      <c r="G34" s="11">
        <f t="shared" si="1"/>
        <v>102.7969100326179</v>
      </c>
    </row>
    <row r="35" spans="1:8" s="8" customFormat="1" ht="30" x14ac:dyDescent="0.25">
      <c r="A35" s="26" t="s">
        <v>32</v>
      </c>
      <c r="B35" s="25" t="s">
        <v>19</v>
      </c>
      <c r="C35" s="7">
        <v>2239211.5492099999</v>
      </c>
      <c r="D35" s="7">
        <v>1007524.59424</v>
      </c>
      <c r="E35" s="7">
        <f t="shared" si="0"/>
        <v>44.994614045977812</v>
      </c>
      <c r="F35" s="11">
        <v>924182.10961000004</v>
      </c>
      <c r="G35" s="11">
        <f t="shared" si="1"/>
        <v>109.01797208184109</v>
      </c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362204722" right="0.31496062992125984" top="0.35433070866141736" bottom="0.39370078740157483" header="0.19685039370078741" footer="0.31496062992125984"/>
  <pageSetup paperSize="9" scale="65" fitToHeight="0" orientation="portrait" blackAndWhite="1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конс</vt:lpstr>
      <vt:lpstr>конс!Заголовки_для_печати</vt:lpstr>
      <vt:lpstr>конс!Область_печати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2018-11-19T12:59:23Z</dcterms:modified>
</cp:coreProperties>
</file>