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4.2018" sheetId="6" r:id="rId1"/>
  </sheets>
  <definedNames>
    <definedName name="_xlnm.Print_Area" localSheetId="0">'01.04.2018'!$A$1:$H$13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6" l="1"/>
  <c r="H9" i="6" l="1"/>
  <c r="H8" i="6"/>
  <c r="G7" i="6"/>
  <c r="G8" i="6"/>
  <c r="G9" i="6"/>
  <c r="G6" i="6"/>
  <c r="H6" i="6" s="1"/>
  <c r="E5" i="6"/>
  <c r="F9" i="6" s="1"/>
  <c r="F6" i="6" l="1"/>
  <c r="G5" i="6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<sst xmlns="http://schemas.openxmlformats.org/spreadsheetml/2006/main" count="38" uniqueCount="22">
  <si>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</si>
  <si>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</si>
  <si>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</si>
  <si>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</si>
  <si>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</si>
  <si>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Расходы на обслуживание государственного долга</t>
  </si>
  <si>
    <t>Уровень государственного долга к налоговым и неналоговым доходам</t>
  </si>
  <si>
    <t>Государственный внутренний долг Чувашской Республики - всего</t>
  </si>
  <si>
    <t>Наименование показателя</t>
  </si>
  <si>
    <t>%</t>
  </si>
  <si>
    <t>Отклонение 
к 1 января 2018 года</t>
  </si>
  <si>
    <t>По состоянию 
на 1 января 2018 года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</si>
  <si>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</si>
  <si>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</si>
  <si>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</si>
  <si>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</si>
  <si>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</si>
  <si>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</si>
  <si>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-</t>
  </si>
  <si>
    <t>тыс. руб.</t>
  </si>
  <si>
    <t>Сведения об объеме государственного долга Чувашской Республики по состоянию на 1 октября 2018 года</t>
  </si>
  <si>
    <t>По состоянию 
на 1 октября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</si>
</sst>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4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"/>
  <sheetViews>
    <sheetView tabSelected="1" view="pageBreakPreview" zoomScaleNormal="100" zoomScaleSheetLayoutView="100" workbookViewId="0">
      <selection activeCell="B3" sqref="B3:B4"/>
    </sheetView>
  </sheetViews>
  <sheetFormatPr defaultRowHeight="15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8</v>
      </c>
      <c r="C3" s="18" t="s">
        <v>11</v>
      </c>
      <c r="D3" s="19"/>
      <c r="E3" s="18" t="s">
        <v>21</v>
      </c>
      <c r="F3" s="19"/>
      <c r="G3" s="18" t="s">
        <v>10</v>
      </c>
      <c r="H3" s="19"/>
    </row>
    <row r="4" spans="1:26" ht="22.5" customHeight="1">
      <c r="A4" s="25"/>
      <c r="B4" s="25"/>
      <c r="C4" s="6" t="s">
        <v>19</v>
      </c>
      <c r="D4" s="6" t="s">
        <v>9</v>
      </c>
      <c r="E4" s="6" t="s">
        <v>19</v>
      </c>
      <c r="F4" s="6" t="s">
        <v>9</v>
      </c>
      <c r="G4" s="6" t="s">
        <v>19</v>
      </c>
      <c r="H4" s="6" t="s">
        <v>9</v>
      </c>
    </row>
    <row r="5" spans="1:26" ht="43.5" customHeight="1">
      <c r="A5" s="7">
        <v>1</v>
      </c>
      <c r="B5" s="12" t="s">
        <v>7</v>
      </c>
      <c r="C5" s="5">
        <f>C6+C7+C8+C9</f>
        <v>14120803.5</v>
      </c>
      <c r="D5" s="5">
        <f>SUM(D6:D9)</f>
        <v>100</v>
      </c>
      <c r="E5" s="5">
        <f>E6+E7+E8+E9</f>
        <v>7745803.5</v>
      </c>
      <c r="F5" s="5">
        <f>SUM(F6:F9)</f>
        <v>100</v>
      </c>
      <c r="G5" s="5">
        <f>G6+G7+G8+G9</f>
        <v>-6375000</v>
      </c>
      <c r="H5" s="4">
        <f>G5/C5*100</f>
        <v>-45.146156165971718</v>
      </c>
    </row>
    <row r="6" spans="1:26" ht="45.75" customHeight="1">
      <c r="A6" s="16" t="s">
        <v>13</v>
      </c>
      <c r="B6" s="8" t="s">
        <v>4</v>
      </c>
      <c r="C6" s="4">
        <v>375000</v>
      </c>
      <c r="D6" s="4">
        <f>C6/C5*100</f>
        <v>2.6556562450571599</v>
      </c>
      <c r="E6" s="4">
        <v>0</v>
      </c>
      <c r="F6" s="4">
        <f>E6/E5*100</f>
        <v>0</v>
      </c>
      <c r="G6" s="4">
        <f>E6-C6</f>
        <v>-375000</v>
      </c>
      <c r="H6" s="4">
        <f>G6/C6*100</f>
        <v>-100</v>
      </c>
    </row>
    <row r="7" spans="1:26" ht="69.75" customHeight="1">
      <c r="A7" s="16" t="s">
        <v>14</v>
      </c>
      <c r="B7" s="8" t="s">
        <v>0</v>
      </c>
      <c r="C7" s="4">
        <v>7645803.5</v>
      </c>
      <c r="D7" s="4">
        <f>C7/C5*100</f>
        <v>54.14566883534637</v>
      </c>
      <c r="E7" s="4">
        <v>7645803.5</v>
      </c>
      <c r="F7" s="4">
        <f>E7/E5*100</f>
        <v>98.708978351955352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15</v>
      </c>
      <c r="B8" s="8" t="s">
        <v>1</v>
      </c>
      <c r="C8" s="4">
        <v>6000000</v>
      </c>
      <c r="D8" s="4">
        <f>C8/C5*100</f>
        <v>42.490499920914559</v>
      </c>
      <c r="E8" s="4">
        <v>0</v>
      </c>
      <c r="F8" s="4">
        <f>E8/E5*100</f>
        <v>0</v>
      </c>
      <c r="G8" s="4">
        <f t="shared" si="0"/>
        <v>-6000000</v>
      </c>
      <c r="H8" s="4">
        <f>G8/C8*100</f>
        <v>-100</v>
      </c>
    </row>
    <row r="9" spans="1:26" ht="42" customHeight="1">
      <c r="A9" s="16" t="s">
        <v>16</v>
      </c>
      <c r="B9" s="8" t="s">
        <v>2</v>
      </c>
      <c r="C9" s="4">
        <v>100000</v>
      </c>
      <c r="D9" s="4">
        <f>C9/C5*100</f>
        <v>0.70817499868190925</v>
      </c>
      <c r="E9" s="4">
        <v>100000</v>
      </c>
      <c r="F9" s="4">
        <f>E9/E5*100</f>
        <v>1.2910216480446477</v>
      </c>
      <c r="G9" s="4">
        <f t="shared" si="0"/>
        <v>0</v>
      </c>
      <c r="H9" s="4">
        <f>G9/C9*100</f>
        <v>0</v>
      </c>
    </row>
    <row r="10" spans="1:26" ht="42" customHeight="1">
      <c r="A10" s="8"/>
      <c r="B10" s="8" t="s">
        <v>5</v>
      </c>
      <c r="C10" s="4">
        <v>112966.1</v>
      </c>
      <c r="D10" s="14" t="s">
        <v>12</v>
      </c>
      <c r="E10" s="4">
        <v>24076.78081</v>
      </c>
      <c r="F10" s="14" t="s">
        <v>12</v>
      </c>
      <c r="G10" s="14" t="s">
        <v>12</v>
      </c>
      <c r="H10" s="14" t="s">
        <v>12</v>
      </c>
    </row>
    <row r="11" spans="1:26" ht="42" customHeight="1">
      <c r="A11" s="8"/>
      <c r="B11" s="8" t="s">
        <v>6</v>
      </c>
      <c r="C11" s="15">
        <v>0.52900000000000003</v>
      </c>
      <c r="D11" s="14" t="s">
        <v>12</v>
      </c>
      <c r="E11" s="15">
        <f>E5/E15</f>
        <v>0.28148688984615272</v>
      </c>
      <c r="F11" s="14" t="s">
        <v>12</v>
      </c>
      <c r="G11" s="14" t="s">
        <v>12</v>
      </c>
      <c r="H11" s="14" t="s">
        <v>12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17</v>
      </c>
      <c r="C13" s="9" t="s">
        <v>18</v>
      </c>
      <c r="D13" s="14" t="s">
        <v>12</v>
      </c>
      <c r="E13" s="9" t="s">
        <v>18</v>
      </c>
      <c r="F13" s="14" t="s">
        <v>12</v>
      </c>
      <c r="G13" s="11" t="s">
        <v>18</v>
      </c>
      <c r="H13" s="14" t="s">
        <v>12</v>
      </c>
    </row>
    <row r="14" spans="1:26">
      <c r="C14" s="3"/>
      <c r="D14" s="3"/>
      <c r="E14" s="3"/>
      <c r="F14" s="3"/>
    </row>
    <row r="15" spans="1:26">
      <c r="E15" s="17">
        <v>27517457.399999999</v>
      </c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01.04.2018</vt:lpstr>
      <vt:lpstr>'01.04.2018'!Область_печати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2015-12-31T06:32:40Z</cp:lastPrinted>
  <dcterms:created xsi:type="dcterms:W3CDTF">2015-10-09T11:11:38Z</dcterms:created>
  <dcterms:modified xsi:type="dcterms:W3CDTF">2018-10-18T11:30:47Z</dcterms:modified>
</cp:coreProperties>
</file>