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" yWindow="435" windowWidth="16425" windowHeight="11790"/>
  </bookViews>
  <sheets>
    <sheet name="Лист1" sheetId="1" r:id="rId1"/>
  </sheets>
  <definedNames>
    <definedName name="_xlnm.Print_Titles" localSheetId="0">Лист1!$5:$6</definedName>
  </definedNames>
  <calcPr calcId="145621"/>
</workbook>
</file>

<file path=xl/calcChain.xml><?xml version="1.0" encoding="utf-8"?>
<calcChain xmlns="http://schemas.openxmlformats.org/spreadsheetml/2006/main">
  <c r="B9" i="1" l="1"/>
  <c r="B7" i="1" s="1"/>
  <c r="B31" i="1" l="1"/>
  <c r="B52" i="1"/>
  <c r="D35" i="1"/>
  <c r="D36" i="1"/>
  <c r="D65" i="1" l="1"/>
  <c r="C31" i="1" l="1"/>
  <c r="C9" i="1" l="1"/>
  <c r="C7" i="1" s="1"/>
  <c r="D31" i="1" l="1"/>
  <c r="D62" i="1" l="1"/>
  <c r="D17" i="1" l="1"/>
  <c r="D45" i="1" l="1"/>
  <c r="D11" i="1" l="1"/>
  <c r="D12" i="1"/>
  <c r="D13" i="1"/>
  <c r="D14" i="1"/>
  <c r="D15" i="1"/>
  <c r="D16" i="1"/>
  <c r="D18" i="1"/>
  <c r="D19" i="1"/>
  <c r="D20" i="1"/>
  <c r="D21" i="1"/>
  <c r="D22" i="1"/>
  <c r="D23" i="1"/>
  <c r="D26" i="1"/>
  <c r="D28" i="1"/>
  <c r="D29" i="1"/>
  <c r="D33" i="1"/>
  <c r="D34" i="1"/>
  <c r="D38" i="1"/>
  <c r="D39" i="1"/>
  <c r="D40" i="1"/>
  <c r="D41" i="1"/>
  <c r="D43" i="1"/>
  <c r="D44" i="1"/>
  <c r="D46" i="1"/>
  <c r="D47" i="1"/>
  <c r="D48" i="1"/>
  <c r="D49" i="1"/>
  <c r="D50" i="1"/>
  <c r="D51" i="1"/>
  <c r="D54" i="1"/>
  <c r="D55" i="1"/>
  <c r="D56" i="1"/>
  <c r="D52" i="1" l="1"/>
  <c r="D7" i="1"/>
  <c r="D9" i="1"/>
</calcChain>
</file>

<file path=xl/sharedStrings.xml><?xml version="1.0" encoding="utf-8"?>
<sst xmlns="http://schemas.openxmlformats.org/spreadsheetml/2006/main" count="142" uniqueCount="75">
  <si>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</si>
  <si>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</si>
  <si>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</si>
  <si>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</si>
  <si>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</si>
  <si>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</si>
  <si>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</si>
  <si>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</si>
  <si>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</si>
  <si>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</si>
  <si>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</si>
  <si>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</si>
  <si>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</si>
  <si>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</si>
  <si>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</si>
  <si>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</si>
  <si>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</si>
  <si>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</si>
  <si>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</si>
  <si>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</si>
  <si>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</si>
  <si>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</si>
  <si>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</si>
  <si>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</si>
  <si>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</si>
  <si>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</si>
  <si>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</si>
  <si>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</si>
  <si>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</si>
  <si>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</si>
  <si>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</si>
  <si>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</si>
  <si>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</si>
  <si>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</si>
  <si>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</si>
  <si>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</si>
  <si>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</si>
  <si>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</si>
  <si>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</si>
  <si>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</si>
  <si>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</si>
  <si>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</si>
  <si>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</si>
  <si>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</si>
  <si>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</si>
  <si>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Кредиторская задолженность бюджета,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</si>
  <si>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</si>
  <si>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</si>
  <si>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</si>
  <si>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</si>
  <si>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</si>
  <si>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</si>
  <si>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</si>
  <si>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</si>
  <si>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</si>
  <si>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</si>
  <si>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</si>
  <si>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</si>
  <si>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</si>
  <si>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</si>
  <si>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</si>
  <si>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</si>
  <si>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</si>
  <si>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</si>
  <si>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</si>
  <si>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</si>
  <si>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</si>
  <si>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</si>
  <si>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</si>
  <si>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</si>
  <si>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 xml:space="preserve">Приложение 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</si>
  <si>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</si>
  <si>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</si>
  <si>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9 месяцев 2018 г.</t>
  </si>
  <si>
    <t>Исполнено
 за 9 месяцев 2018 г.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</si>
</sst>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_-* #,##0.00_р_._-;\-* #,##0.00_р_._-;_-* &quot;-&quot;??_р_.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8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7" applyNumberFormat="0" applyAlignment="0" applyProtection="0"/>
    <xf numFmtId="0" fontId="15" fillId="6" borderId="8" applyNumberFormat="0" applyAlignment="0" applyProtection="0"/>
    <xf numFmtId="0" fontId="16" fillId="6" borderId="7" applyNumberFormat="0" applyAlignment="0" applyProtection="0"/>
    <xf numFmtId="0" fontId="17" fillId="0" borderId="9" applyNumberFormat="0" applyFill="0" applyAlignment="0" applyProtection="0"/>
    <xf numFmtId="0" fontId="18" fillId="7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34" borderId="0"/>
    <xf numFmtId="0" fontId="25" fillId="0" borderId="0">
      <alignment horizontal="left" wrapText="1"/>
    </xf>
    <xf numFmtId="0" fontId="26" fillId="0" borderId="0">
      <alignment horizontal="center" wrapText="1"/>
    </xf>
    <xf numFmtId="0" fontId="26" fillId="0" borderId="0">
      <alignment horizontal="center"/>
    </xf>
    <xf numFmtId="0" fontId="25" fillId="0" borderId="0">
      <alignment horizontal="right"/>
    </xf>
    <xf numFmtId="0" fontId="25" fillId="34" borderId="13"/>
    <xf numFmtId="0" fontId="25" fillId="0" borderId="14">
      <alignment horizontal="center" vertical="center" wrapText="1"/>
    </xf>
    <xf numFmtId="0" fontId="25" fillId="34" borderId="15"/>
    <xf numFmtId="49" fontId="25" fillId="0" borderId="14">
      <alignment horizontal="center" vertical="top" shrinkToFit="1"/>
    </xf>
    <xf numFmtId="0" fontId="25" fillId="0" borderId="14">
      <alignment horizontal="center" vertical="top" wrapText="1"/>
    </xf>
    <xf numFmtId="4" fontId="25" fillId="0" borderId="14">
      <alignment horizontal="right" vertical="top" shrinkToFit="1"/>
    </xf>
    <xf numFmtId="10" fontId="25" fillId="0" borderId="14">
      <alignment horizontal="center" vertical="top" shrinkToFit="1"/>
    </xf>
    <xf numFmtId="0" fontId="25" fillId="34" borderId="16"/>
    <xf numFmtId="49" fontId="27" fillId="0" borderId="14">
      <alignment horizontal="left" vertical="top" shrinkToFit="1"/>
    </xf>
    <xf numFmtId="4" fontId="27" fillId="35" borderId="14">
      <alignment horizontal="right" vertical="top" shrinkToFit="1"/>
    </xf>
    <xf numFmtId="10" fontId="27" fillId="35" borderId="14">
      <alignment horizontal="center" vertical="top" shrinkToFit="1"/>
    </xf>
    <xf numFmtId="0" fontId="25" fillId="0" borderId="0"/>
    <xf numFmtId="0" fontId="25" fillId="34" borderId="13">
      <alignment horizontal="left"/>
    </xf>
    <xf numFmtId="0" fontId="25" fillId="0" borderId="14">
      <alignment horizontal="left" vertical="top" wrapText="1"/>
    </xf>
    <xf numFmtId="4" fontId="27" fillId="36" borderId="14">
      <alignment horizontal="right" vertical="top" shrinkToFit="1"/>
    </xf>
    <xf numFmtId="10" fontId="27" fillId="36" borderId="14">
      <alignment horizontal="center" vertical="top" shrinkToFit="1"/>
    </xf>
    <xf numFmtId="0" fontId="25" fillId="34" borderId="15">
      <alignment horizontal="left"/>
    </xf>
    <xf numFmtId="0" fontId="25" fillId="34" borderId="16">
      <alignment horizontal="left"/>
    </xf>
    <xf numFmtId="0" fontId="25" fillId="34" borderId="0">
      <alignment horizontal="left"/>
    </xf>
    <xf numFmtId="4" fontId="27" fillId="36" borderId="14">
      <alignment horizontal="right" vertical="top" shrinkToFit="1"/>
    </xf>
    <xf numFmtId="10" fontId="27" fillId="36" borderId="14">
      <alignment horizontal="center" vertical="top" shrinkToFit="1"/>
    </xf>
    <xf numFmtId="0" fontId="23" fillId="33" borderId="0"/>
    <xf numFmtId="0" fontId="24" fillId="0" borderId="0"/>
    <xf numFmtId="0" fontId="1" fillId="8" borderId="11" applyNumberFormat="0" applyFont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165" fontId="4" fillId="0" borderId="3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</cellXfs>
  <cellStyles count="7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r" xfId="43"/>
    <cellStyle name="col" xfId="44"/>
    <cellStyle name="style0" xfId="45"/>
    <cellStyle name="td" xfId="46"/>
    <cellStyle name="tr" xfId="47"/>
    <cellStyle name="xl21" xfId="48"/>
    <cellStyle name="xl22" xfId="49"/>
    <cellStyle name="xl23" xfId="50"/>
    <cellStyle name="xl24" xfId="51"/>
    <cellStyle name="xl25" xfId="52"/>
    <cellStyle name="xl26" xfId="53"/>
    <cellStyle name="xl27" xfId="54"/>
    <cellStyle name="xl28" xfId="55"/>
    <cellStyle name="xl29" xfId="56"/>
    <cellStyle name="xl30" xfId="57"/>
    <cellStyle name="xl31" xfId="58"/>
    <cellStyle name="xl32" xfId="59"/>
    <cellStyle name="xl33" xfId="60"/>
    <cellStyle name="xl34" xfId="61"/>
    <cellStyle name="xl35" xfId="62"/>
    <cellStyle name="xl36" xfId="63"/>
    <cellStyle name="xl37" xfId="64"/>
    <cellStyle name="xl38" xfId="65"/>
    <cellStyle name="xl39" xfId="66"/>
    <cellStyle name="xl40" xfId="67"/>
    <cellStyle name="xl41" xfId="68"/>
    <cellStyle name="xl42" xfId="69"/>
    <cellStyle name="xl43" xfId="70"/>
    <cellStyle name="xl44" xfId="71"/>
    <cellStyle name="xl45" xfId="72"/>
    <cellStyle name="xl46" xfId="7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2 2" xfId="74"/>
    <cellStyle name="Обычный 3" xfId="75"/>
    <cellStyle name="Обычный 4" xfId="42"/>
    <cellStyle name="Плохой" xfId="8" builtinId="27" customBuiltin="1"/>
    <cellStyle name="Пояснение" xfId="16" builtinId="53" customBuiltin="1"/>
    <cellStyle name="Примечание 2" xfId="76"/>
    <cellStyle name="Связанная ячейка" xfId="13" builtinId="24" customBuiltin="1"/>
    <cellStyle name="Текст предупреждения" xfId="15" builtinId="11" customBuiltin="1"/>
    <cellStyle name="Финансовый 2" xfId="77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view="pageBreakPreview" topLeftCell="A67" zoomScale="55" zoomScaleNormal="70" zoomScaleSheetLayoutView="55" workbookViewId="0">
      <selection activeCell="D78" sqref="D78"/>
    </sheetView>
  </sheetViews>
  <sheetFormatPr defaultRowHeight="15" x14ac:dyDescent="0.25"/>
  <cols>
    <col min="1" max="1" width="109.140625" style="1" customWidth="1"/>
    <col min="2" max="2" width="20.28515625" style="1" bestFit="1" customWidth="1"/>
    <col min="3" max="3" width="20.85546875" style="1" customWidth="1"/>
    <col min="4" max="4" width="15.140625" style="1" customWidth="1"/>
    <col min="5" max="5" width="61.28515625" style="1" customWidth="1"/>
    <col min="6" max="16384" width="9.140625" style="1"/>
  </cols>
  <sheetData>
    <row r="1" spans="1:5" ht="20.25" x14ac:dyDescent="0.3">
      <c r="A1" s="4"/>
      <c r="B1" s="4"/>
      <c r="C1" s="4"/>
      <c r="D1" s="4"/>
      <c r="E1" s="5" t="s">
        <v>70</v>
      </c>
    </row>
    <row r="2" spans="1:5" ht="20.25" x14ac:dyDescent="0.25">
      <c r="A2" s="24" t="s">
        <v>0</v>
      </c>
      <c r="B2" s="24"/>
      <c r="C2" s="24"/>
      <c r="D2" s="24"/>
      <c r="E2" s="24"/>
    </row>
    <row r="3" spans="1:5" ht="65.25" customHeight="1" x14ac:dyDescent="0.25">
      <c r="A3" s="23" t="s">
        <v>73</v>
      </c>
      <c r="B3" s="23"/>
      <c r="C3" s="23"/>
      <c r="D3" s="23"/>
      <c r="E3" s="23"/>
    </row>
    <row r="4" spans="1:5" ht="20.25" x14ac:dyDescent="0.3">
      <c r="A4" s="6"/>
      <c r="B4" s="4"/>
      <c r="C4" s="4"/>
      <c r="D4" s="4"/>
      <c r="E4" s="4"/>
    </row>
    <row r="5" spans="1:5" ht="103.5" customHeight="1" x14ac:dyDescent="0.25">
      <c r="A5" s="16" t="s">
        <v>1</v>
      </c>
      <c r="B5" s="16" t="s">
        <v>60</v>
      </c>
      <c r="C5" s="16" t="s">
        <v>74</v>
      </c>
      <c r="D5" s="16" t="s">
        <v>62</v>
      </c>
      <c r="E5" s="16" t="s">
        <v>61</v>
      </c>
    </row>
    <row r="6" spans="1:5" ht="20.25" x14ac:dyDescent="0.25">
      <c r="A6" s="16">
        <v>1</v>
      </c>
      <c r="B6" s="16">
        <v>2</v>
      </c>
      <c r="C6" s="16">
        <v>3</v>
      </c>
      <c r="D6" s="16">
        <v>4</v>
      </c>
      <c r="E6" s="16">
        <v>5</v>
      </c>
    </row>
    <row r="7" spans="1:5" ht="89.25" customHeight="1" x14ac:dyDescent="0.25">
      <c r="A7" s="7" t="s">
        <v>2</v>
      </c>
      <c r="B7" s="12">
        <f>B9+B26</f>
        <v>47810315.699999996</v>
      </c>
      <c r="C7" s="12">
        <f>C9+C26</f>
        <v>34515226.600000009</v>
      </c>
      <c r="D7" s="13">
        <f>C7/B7</f>
        <v>0.72192007299378724</v>
      </c>
      <c r="E7" s="16" t="s">
        <v>3</v>
      </c>
    </row>
    <row r="8" spans="1:5" ht="31.5" customHeight="1" x14ac:dyDescent="0.25">
      <c r="A8" s="8" t="s">
        <v>4</v>
      </c>
      <c r="B8" s="14"/>
      <c r="C8" s="14"/>
      <c r="D8" s="15"/>
      <c r="E8" s="16"/>
    </row>
    <row r="9" spans="1:5" ht="35.25" customHeight="1" x14ac:dyDescent="0.25">
      <c r="A9" s="9" t="s">
        <v>5</v>
      </c>
      <c r="B9" s="12">
        <f>SUM(B11:B24)</f>
        <v>27517457.399999995</v>
      </c>
      <c r="C9" s="12">
        <f>SUM(C11:C24)</f>
        <v>21155277.500000007</v>
      </c>
      <c r="D9" s="13">
        <f t="shared" ref="D9:D56" si="0">C9/B9</f>
        <v>0.7687947760754964</v>
      </c>
      <c r="E9" s="16" t="s">
        <v>6</v>
      </c>
    </row>
    <row r="10" spans="1:5" ht="27.75" customHeight="1" x14ac:dyDescent="0.25">
      <c r="A10" s="8" t="s">
        <v>4</v>
      </c>
      <c r="B10" s="14"/>
      <c r="C10" s="14"/>
      <c r="D10" s="15"/>
      <c r="E10" s="16"/>
    </row>
    <row r="11" spans="1:5" ht="36.75" customHeight="1" x14ac:dyDescent="0.25">
      <c r="A11" s="8" t="s">
        <v>7</v>
      </c>
      <c r="B11" s="14">
        <v>7852786.7999999998</v>
      </c>
      <c r="C11" s="14">
        <v>6818151.2999999998</v>
      </c>
      <c r="D11" s="15">
        <f t="shared" si="0"/>
        <v>0.86824607284639388</v>
      </c>
      <c r="E11" s="16" t="s">
        <v>6</v>
      </c>
    </row>
    <row r="12" spans="1:5" ht="33.75" customHeight="1" x14ac:dyDescent="0.25">
      <c r="A12" s="8" t="s">
        <v>8</v>
      </c>
      <c r="B12" s="14">
        <v>8955329.5999999996</v>
      </c>
      <c r="C12" s="14">
        <v>6333601</v>
      </c>
      <c r="D12" s="15">
        <f t="shared" si="0"/>
        <v>0.70724376241830345</v>
      </c>
      <c r="E12" s="16" t="s">
        <v>6</v>
      </c>
    </row>
    <row r="13" spans="1:5" ht="48" customHeight="1" x14ac:dyDescent="0.25">
      <c r="A13" s="8" t="s">
        <v>9</v>
      </c>
      <c r="B13" s="14">
        <v>4020214.9</v>
      </c>
      <c r="C13" s="14">
        <v>2832521.3</v>
      </c>
      <c r="D13" s="15">
        <f t="shared" si="0"/>
        <v>0.70456962387756927</v>
      </c>
      <c r="E13" s="16" t="s">
        <v>6</v>
      </c>
    </row>
    <row r="14" spans="1:5" ht="30" customHeight="1" x14ac:dyDescent="0.25">
      <c r="A14" s="8" t="s">
        <v>10</v>
      </c>
      <c r="B14" s="14">
        <v>2070334.6</v>
      </c>
      <c r="C14" s="14">
        <v>1794506.3</v>
      </c>
      <c r="D14" s="15">
        <f t="shared" si="0"/>
        <v>0.86677114897273122</v>
      </c>
      <c r="E14" s="16" t="s">
        <v>6</v>
      </c>
    </row>
    <row r="15" spans="1:5" ht="27.75" customHeight="1" x14ac:dyDescent="0.25">
      <c r="A15" s="8" t="s">
        <v>11</v>
      </c>
      <c r="B15" s="14">
        <v>3610215.9</v>
      </c>
      <c r="C15" s="14">
        <v>2479532</v>
      </c>
      <c r="D15" s="15">
        <f t="shared" si="0"/>
        <v>0.68680989411187299</v>
      </c>
      <c r="E15" s="16" t="s">
        <v>6</v>
      </c>
    </row>
    <row r="16" spans="1:5" ht="31.5" customHeight="1" x14ac:dyDescent="0.25">
      <c r="A16" s="8" t="s">
        <v>12</v>
      </c>
      <c r="B16" s="14">
        <v>124413.5</v>
      </c>
      <c r="C16" s="14">
        <v>97878.399999999994</v>
      </c>
      <c r="D16" s="15">
        <f t="shared" si="0"/>
        <v>0.78671848312281223</v>
      </c>
      <c r="E16" s="16" t="s">
        <v>6</v>
      </c>
    </row>
    <row r="17" spans="1:5" ht="50.25" customHeight="1" x14ac:dyDescent="0.25">
      <c r="A17" s="8" t="s">
        <v>13</v>
      </c>
      <c r="B17" s="14">
        <v>60</v>
      </c>
      <c r="C17" s="14">
        <v>57.3</v>
      </c>
      <c r="D17" s="15">
        <f t="shared" si="0"/>
        <v>0.95499999999999996</v>
      </c>
      <c r="E17" s="16" t="s">
        <v>6</v>
      </c>
    </row>
    <row r="18" spans="1:5" ht="50.25" customHeight="1" x14ac:dyDescent="0.25">
      <c r="A18" s="8" t="s">
        <v>14</v>
      </c>
      <c r="B18" s="14">
        <v>177135.9</v>
      </c>
      <c r="C18" s="14">
        <v>168581.3</v>
      </c>
      <c r="D18" s="15">
        <f t="shared" si="0"/>
        <v>0.95170600651815918</v>
      </c>
      <c r="E18" s="16" t="s">
        <v>6</v>
      </c>
    </row>
    <row r="19" spans="1:5" ht="36" customHeight="1" x14ac:dyDescent="0.25">
      <c r="A19" s="8" t="s">
        <v>15</v>
      </c>
      <c r="B19" s="14">
        <v>48004.3</v>
      </c>
      <c r="C19" s="14">
        <v>37806.6</v>
      </c>
      <c r="D19" s="15">
        <f t="shared" si="0"/>
        <v>0.78756694712765307</v>
      </c>
      <c r="E19" s="16" t="s">
        <v>6</v>
      </c>
    </row>
    <row r="20" spans="1:5" ht="33.75" customHeight="1" x14ac:dyDescent="0.25">
      <c r="A20" s="8" t="s">
        <v>16</v>
      </c>
      <c r="B20" s="14">
        <v>40138.5</v>
      </c>
      <c r="C20" s="14">
        <v>43964.1</v>
      </c>
      <c r="D20" s="15">
        <f t="shared" si="0"/>
        <v>1.0953099891625246</v>
      </c>
      <c r="E20" s="16" t="s">
        <v>6</v>
      </c>
    </row>
    <row r="21" spans="1:5" ht="33.75" customHeight="1" x14ac:dyDescent="0.25">
      <c r="A21" s="8" t="s">
        <v>17</v>
      </c>
      <c r="B21" s="14">
        <v>132777.29999999999</v>
      </c>
      <c r="C21" s="14">
        <v>160866</v>
      </c>
      <c r="D21" s="15">
        <f t="shared" si="0"/>
        <v>1.2115474557774562</v>
      </c>
      <c r="E21" s="16" t="s">
        <v>6</v>
      </c>
    </row>
    <row r="22" spans="1:5" ht="31.5" customHeight="1" x14ac:dyDescent="0.25">
      <c r="A22" s="8" t="s">
        <v>18</v>
      </c>
      <c r="B22" s="14">
        <v>725.9</v>
      </c>
      <c r="C22" s="14">
        <v>679.6</v>
      </c>
      <c r="D22" s="15">
        <f t="shared" si="0"/>
        <v>0.9362171097947376</v>
      </c>
      <c r="E22" s="16" t="s">
        <v>6</v>
      </c>
    </row>
    <row r="23" spans="1:5" ht="33.75" customHeight="1" x14ac:dyDescent="0.25">
      <c r="A23" s="8" t="s">
        <v>19</v>
      </c>
      <c r="B23" s="14">
        <v>485320.2</v>
      </c>
      <c r="C23" s="14">
        <v>387137.2</v>
      </c>
      <c r="D23" s="15">
        <f t="shared" si="0"/>
        <v>0.79769438815858063</v>
      </c>
      <c r="E23" s="16" t="s">
        <v>6</v>
      </c>
    </row>
    <row r="24" spans="1:5" ht="33.75" customHeight="1" x14ac:dyDescent="0.25">
      <c r="A24" s="8" t="s">
        <v>20</v>
      </c>
      <c r="B24" s="14"/>
      <c r="C24" s="14">
        <v>-4.9000000000000004</v>
      </c>
      <c r="D24" s="15"/>
      <c r="E24" s="16" t="s">
        <v>6</v>
      </c>
    </row>
    <row r="25" spans="1:5" ht="20.25" x14ac:dyDescent="0.25">
      <c r="A25" s="8"/>
      <c r="B25" s="14"/>
      <c r="C25" s="14"/>
      <c r="D25" s="15"/>
      <c r="E25" s="16"/>
    </row>
    <row r="26" spans="1:5" ht="30" customHeight="1" x14ac:dyDescent="0.25">
      <c r="A26" s="9" t="s">
        <v>21</v>
      </c>
      <c r="B26" s="12">
        <v>20292858.300000001</v>
      </c>
      <c r="C26" s="12">
        <v>13359949.1</v>
      </c>
      <c r="D26" s="13">
        <f t="shared" si="0"/>
        <v>0.65835718667586607</v>
      </c>
      <c r="E26" s="16" t="s">
        <v>6</v>
      </c>
    </row>
    <row r="27" spans="1:5" ht="33" customHeight="1" x14ac:dyDescent="0.25">
      <c r="A27" s="8" t="s">
        <v>4</v>
      </c>
      <c r="B27" s="14"/>
      <c r="C27" s="14"/>
      <c r="D27" s="15"/>
      <c r="E27" s="16"/>
    </row>
    <row r="28" spans="1:5" ht="35.25" customHeight="1" x14ac:dyDescent="0.25">
      <c r="A28" s="8" t="s">
        <v>22</v>
      </c>
      <c r="B28" s="14">
        <v>9917143</v>
      </c>
      <c r="C28" s="14">
        <v>7437857.4000000004</v>
      </c>
      <c r="D28" s="15">
        <f t="shared" si="0"/>
        <v>0.75000001512532388</v>
      </c>
      <c r="E28" s="16" t="s">
        <v>6</v>
      </c>
    </row>
    <row r="29" spans="1:5" ht="54" customHeight="1" x14ac:dyDescent="0.25">
      <c r="A29" s="8" t="s">
        <v>23</v>
      </c>
      <c r="B29" s="14">
        <v>849777</v>
      </c>
      <c r="C29" s="14">
        <v>707894</v>
      </c>
      <c r="D29" s="15">
        <f t="shared" si="0"/>
        <v>0.83303501977577643</v>
      </c>
      <c r="E29" s="16" t="s">
        <v>6</v>
      </c>
    </row>
    <row r="30" spans="1:5" ht="20.25" x14ac:dyDescent="0.25">
      <c r="A30" s="8"/>
      <c r="B30" s="14"/>
      <c r="C30" s="14"/>
      <c r="D30" s="15"/>
      <c r="E30" s="16"/>
    </row>
    <row r="31" spans="1:5" ht="67.5" customHeight="1" x14ac:dyDescent="0.25">
      <c r="A31" s="7" t="s">
        <v>24</v>
      </c>
      <c r="B31" s="12">
        <f>SUM(B33,B34,B35,B36,B44,B43,B45,B46,B47,B48,B49,B50,B51,B52)</f>
        <v>49050627.460000001</v>
      </c>
      <c r="C31" s="12">
        <f>SUM(C33,C34,C35,C36,C43,C44,C45,C46:C50,C51,C52)</f>
        <v>29307444.289999999</v>
      </c>
      <c r="D31" s="13">
        <f t="shared" si="0"/>
        <v>0.59749376934881715</v>
      </c>
      <c r="E31" s="16" t="s">
        <v>3</v>
      </c>
    </row>
    <row r="32" spans="1:5" ht="33.75" customHeight="1" x14ac:dyDescent="0.25">
      <c r="A32" s="8" t="s">
        <v>4</v>
      </c>
      <c r="B32" s="14"/>
      <c r="C32" s="14"/>
      <c r="D32" s="15"/>
      <c r="E32" s="16"/>
    </row>
    <row r="33" spans="1:5" ht="65.25" customHeight="1" x14ac:dyDescent="0.25">
      <c r="A33" s="10" t="s">
        <v>25</v>
      </c>
      <c r="B33" s="14">
        <v>2226512.56</v>
      </c>
      <c r="C33" s="14">
        <v>668548.1</v>
      </c>
      <c r="D33" s="15">
        <f t="shared" si="0"/>
        <v>0.3002669340432555</v>
      </c>
      <c r="E33" s="16" t="s">
        <v>3</v>
      </c>
    </row>
    <row r="34" spans="1:5" ht="69" customHeight="1" x14ac:dyDescent="0.25">
      <c r="A34" s="10" t="s">
        <v>26</v>
      </c>
      <c r="B34" s="14">
        <v>30491.8</v>
      </c>
      <c r="C34" s="14">
        <v>25093.59</v>
      </c>
      <c r="D34" s="15">
        <f t="shared" si="0"/>
        <v>0.82296191107117322</v>
      </c>
      <c r="E34" s="16" t="s">
        <v>3</v>
      </c>
    </row>
    <row r="35" spans="1:5" ht="66.75" customHeight="1" x14ac:dyDescent="0.25">
      <c r="A35" s="10" t="s">
        <v>27</v>
      </c>
      <c r="B35" s="14">
        <v>487048.6</v>
      </c>
      <c r="C35" s="14">
        <v>359699.1</v>
      </c>
      <c r="D35" s="15">
        <f t="shared" si="0"/>
        <v>0.7385281468830831</v>
      </c>
      <c r="E35" s="16" t="s">
        <v>28</v>
      </c>
    </row>
    <row r="36" spans="1:5" ht="69" customHeight="1" x14ac:dyDescent="0.25">
      <c r="A36" s="10" t="s">
        <v>29</v>
      </c>
      <c r="B36" s="14">
        <v>8444076.9000000004</v>
      </c>
      <c r="C36" s="14">
        <v>4590882.7</v>
      </c>
      <c r="D36" s="15">
        <f t="shared" si="0"/>
        <v>0.54368082555003727</v>
      </c>
      <c r="E36" s="16" t="s">
        <v>3</v>
      </c>
    </row>
    <row r="37" spans="1:5" ht="35.25" customHeight="1" x14ac:dyDescent="0.25">
      <c r="A37" s="8" t="s">
        <v>30</v>
      </c>
      <c r="B37" s="14"/>
      <c r="C37" s="14"/>
      <c r="D37" s="15"/>
      <c r="E37" s="16"/>
    </row>
    <row r="38" spans="1:5" ht="31.5" customHeight="1" x14ac:dyDescent="0.25">
      <c r="A38" s="8" t="s">
        <v>31</v>
      </c>
      <c r="B38" s="14">
        <v>2122901.5</v>
      </c>
      <c r="C38" s="14">
        <v>1427103.4</v>
      </c>
      <c r="D38" s="15">
        <f t="shared" si="0"/>
        <v>0.6722419292652061</v>
      </c>
      <c r="E38" s="16" t="s">
        <v>6</v>
      </c>
    </row>
    <row r="39" spans="1:5" ht="27.75" customHeight="1" x14ac:dyDescent="0.25">
      <c r="A39" s="8" t="s">
        <v>32</v>
      </c>
      <c r="B39" s="14">
        <v>270675.59999999998</v>
      </c>
      <c r="C39" s="14">
        <v>187282.7</v>
      </c>
      <c r="D39" s="15">
        <f t="shared" si="0"/>
        <v>0.69190832125245139</v>
      </c>
      <c r="E39" s="16" t="s">
        <v>6</v>
      </c>
    </row>
    <row r="40" spans="1:5" ht="33.75" customHeight="1" x14ac:dyDescent="0.25">
      <c r="A40" s="8" t="s">
        <v>33</v>
      </c>
      <c r="B40" s="14">
        <v>223692.3</v>
      </c>
      <c r="C40" s="14">
        <v>122269.5</v>
      </c>
      <c r="D40" s="15">
        <f t="shared" si="0"/>
        <v>0.54659682072203652</v>
      </c>
      <c r="E40" s="16" t="s">
        <v>6</v>
      </c>
    </row>
    <row r="41" spans="1:5" ht="39" customHeight="1" x14ac:dyDescent="0.25">
      <c r="A41" s="8" t="s">
        <v>34</v>
      </c>
      <c r="B41" s="14">
        <v>5044045</v>
      </c>
      <c r="C41" s="14">
        <v>2398339.2999999998</v>
      </c>
      <c r="D41" s="15">
        <f t="shared" si="0"/>
        <v>0.47547936229752108</v>
      </c>
      <c r="E41" s="16" t="s">
        <v>6</v>
      </c>
    </row>
    <row r="42" spans="1:5" ht="20.25" x14ac:dyDescent="0.25">
      <c r="A42" s="8"/>
      <c r="B42" s="14"/>
      <c r="C42" s="14"/>
      <c r="D42" s="15"/>
      <c r="E42" s="16"/>
    </row>
    <row r="43" spans="1:5" ht="63" customHeight="1" x14ac:dyDescent="0.25">
      <c r="A43" s="8" t="s">
        <v>63</v>
      </c>
      <c r="B43" s="14">
        <v>1562473</v>
      </c>
      <c r="C43" s="14">
        <v>464958.9</v>
      </c>
      <c r="D43" s="15">
        <f t="shared" si="0"/>
        <v>0.29757883816232344</v>
      </c>
      <c r="E43" s="16" t="s">
        <v>3</v>
      </c>
    </row>
    <row r="44" spans="1:5" ht="74.25" customHeight="1" x14ac:dyDescent="0.25">
      <c r="A44" s="8" t="s">
        <v>64</v>
      </c>
      <c r="B44" s="14">
        <v>352017.3</v>
      </c>
      <c r="C44" s="14">
        <v>90517.5</v>
      </c>
      <c r="D44" s="15">
        <f t="shared" si="0"/>
        <v>0.25713935082167838</v>
      </c>
      <c r="E44" s="16" t="s">
        <v>3</v>
      </c>
    </row>
    <row r="45" spans="1:5" ht="63" customHeight="1" x14ac:dyDescent="0.25">
      <c r="A45" s="8" t="s">
        <v>35</v>
      </c>
      <c r="B45" s="14">
        <v>14506461.199999999</v>
      </c>
      <c r="C45" s="14">
        <v>9752249.1999999993</v>
      </c>
      <c r="D45" s="15">
        <f>C45/B45</f>
        <v>0.67226934712374919</v>
      </c>
      <c r="E45" s="16" t="s">
        <v>3</v>
      </c>
    </row>
    <row r="46" spans="1:5" ht="69" customHeight="1" x14ac:dyDescent="0.25">
      <c r="A46" s="8" t="s">
        <v>65</v>
      </c>
      <c r="B46" s="14">
        <v>1399418.9</v>
      </c>
      <c r="C46" s="14">
        <v>792178.2</v>
      </c>
      <c r="D46" s="15">
        <f t="shared" si="0"/>
        <v>0.56607653362406352</v>
      </c>
      <c r="E46" s="16" t="s">
        <v>3</v>
      </c>
    </row>
    <row r="47" spans="1:5" ht="70.5" customHeight="1" x14ac:dyDescent="0.25">
      <c r="A47" s="8" t="s">
        <v>66</v>
      </c>
      <c r="B47" s="14">
        <v>3942842.3</v>
      </c>
      <c r="C47" s="14">
        <v>2061258.9</v>
      </c>
      <c r="D47" s="15">
        <f t="shared" si="0"/>
        <v>0.52278502236825453</v>
      </c>
      <c r="E47" s="16" t="s">
        <v>3</v>
      </c>
    </row>
    <row r="48" spans="1:5" ht="63" customHeight="1" x14ac:dyDescent="0.25">
      <c r="A48" s="8" t="s">
        <v>67</v>
      </c>
      <c r="B48" s="14">
        <v>13188297.6</v>
      </c>
      <c r="C48" s="14">
        <v>9043091.4000000004</v>
      </c>
      <c r="D48" s="15">
        <f t="shared" si="0"/>
        <v>0.68569057768305142</v>
      </c>
      <c r="E48" s="16" t="s">
        <v>3</v>
      </c>
    </row>
    <row r="49" spans="1:5" ht="74.25" customHeight="1" x14ac:dyDescent="0.25">
      <c r="A49" s="8" t="s">
        <v>68</v>
      </c>
      <c r="B49" s="14">
        <v>652872.69999999995</v>
      </c>
      <c r="C49" s="14">
        <v>311729.3</v>
      </c>
      <c r="D49" s="15">
        <f t="shared" si="0"/>
        <v>0.47747332672969783</v>
      </c>
      <c r="E49" s="16" t="s">
        <v>3</v>
      </c>
    </row>
    <row r="50" spans="1:5" ht="72.75" customHeight="1" x14ac:dyDescent="0.25">
      <c r="A50" s="8" t="s">
        <v>69</v>
      </c>
      <c r="B50" s="14">
        <v>149975.1</v>
      </c>
      <c r="C50" s="14">
        <v>100018.5</v>
      </c>
      <c r="D50" s="15">
        <f t="shared" si="0"/>
        <v>0.66690070551711578</v>
      </c>
      <c r="E50" s="16" t="s">
        <v>3</v>
      </c>
    </row>
    <row r="51" spans="1:5" ht="72.75" customHeight="1" x14ac:dyDescent="0.25">
      <c r="A51" s="8" t="s">
        <v>36</v>
      </c>
      <c r="B51" s="14">
        <v>500500</v>
      </c>
      <c r="C51" s="14">
        <v>24076.799999999999</v>
      </c>
      <c r="D51" s="15">
        <f t="shared" si="0"/>
        <v>4.8105494505494506E-2</v>
      </c>
      <c r="E51" s="16" t="s">
        <v>3</v>
      </c>
    </row>
    <row r="52" spans="1:5" ht="87.75" customHeight="1" x14ac:dyDescent="0.25">
      <c r="A52" s="8" t="s">
        <v>37</v>
      </c>
      <c r="B52" s="14">
        <f>SUM(B54:B56)</f>
        <v>1607639.5</v>
      </c>
      <c r="C52" s="14">
        <v>1023142.1</v>
      </c>
      <c r="D52" s="15">
        <f t="shared" si="0"/>
        <v>0.63642508161811151</v>
      </c>
      <c r="E52" s="16" t="s">
        <v>3</v>
      </c>
    </row>
    <row r="53" spans="1:5" ht="30" customHeight="1" x14ac:dyDescent="0.25">
      <c r="A53" s="8" t="s">
        <v>4</v>
      </c>
      <c r="B53" s="14"/>
      <c r="C53" s="14"/>
      <c r="D53" s="15"/>
      <c r="E53" s="16"/>
    </row>
    <row r="54" spans="1:5" ht="59.25" customHeight="1" x14ac:dyDescent="0.25">
      <c r="A54" s="8" t="s">
        <v>38</v>
      </c>
      <c r="B54" s="14">
        <v>185365.2</v>
      </c>
      <c r="C54" s="14">
        <v>139075.4</v>
      </c>
      <c r="D54" s="15">
        <f t="shared" si="0"/>
        <v>0.75027782992708436</v>
      </c>
      <c r="E54" s="16" t="s">
        <v>6</v>
      </c>
    </row>
    <row r="55" spans="1:5" ht="63" customHeight="1" x14ac:dyDescent="0.25">
      <c r="A55" s="8" t="s">
        <v>39</v>
      </c>
      <c r="B55" s="14">
        <v>402000</v>
      </c>
      <c r="C55" s="14">
        <v>313122.59999999998</v>
      </c>
      <c r="D55" s="15">
        <f t="shared" si="0"/>
        <v>0.77891194029850741</v>
      </c>
      <c r="E55" s="16" t="s">
        <v>6</v>
      </c>
    </row>
    <row r="56" spans="1:5" ht="46.5" customHeight="1" x14ac:dyDescent="0.25">
      <c r="A56" s="8" t="s">
        <v>40</v>
      </c>
      <c r="B56" s="14">
        <v>1020274.3</v>
      </c>
      <c r="C56" s="14">
        <v>570944.1</v>
      </c>
      <c r="D56" s="15">
        <f t="shared" si="0"/>
        <v>0.5595986295058103</v>
      </c>
      <c r="E56" s="16" t="s">
        <v>6</v>
      </c>
    </row>
    <row r="57" spans="1:5" ht="20.25" x14ac:dyDescent="0.25">
      <c r="A57" s="8"/>
      <c r="B57" s="14"/>
      <c r="C57" s="14"/>
      <c r="D57" s="15"/>
      <c r="E57" s="16"/>
    </row>
    <row r="58" spans="1:5" ht="190.5" customHeight="1" x14ac:dyDescent="0.25">
      <c r="A58" s="8" t="s">
        <v>71</v>
      </c>
      <c r="B58" s="15">
        <v>4.4999999999999998E-2</v>
      </c>
      <c r="C58" s="14" t="s">
        <v>6</v>
      </c>
      <c r="D58" s="14" t="s">
        <v>6</v>
      </c>
      <c r="E58" s="16" t="s">
        <v>72</v>
      </c>
    </row>
    <row r="59" spans="1:5" ht="20.25" x14ac:dyDescent="0.25">
      <c r="A59" s="8"/>
      <c r="B59" s="14"/>
      <c r="C59" s="14"/>
      <c r="D59" s="14"/>
      <c r="E59" s="16"/>
    </row>
    <row r="60" spans="1:5" ht="37.5" customHeight="1" x14ac:dyDescent="0.25">
      <c r="A60" s="8" t="s">
        <v>41</v>
      </c>
      <c r="B60" s="14" t="s">
        <v>6</v>
      </c>
      <c r="C60" s="14" t="s">
        <v>6</v>
      </c>
      <c r="D60" s="14" t="s">
        <v>6</v>
      </c>
      <c r="E60" s="16" t="s">
        <v>6</v>
      </c>
    </row>
    <row r="61" spans="1:5" ht="37.5" customHeight="1" x14ac:dyDescent="0.25">
      <c r="A61" s="8" t="s">
        <v>30</v>
      </c>
      <c r="B61" s="14"/>
      <c r="C61" s="14"/>
      <c r="D61" s="15"/>
      <c r="E61" s="16"/>
    </row>
    <row r="62" spans="1:5" x14ac:dyDescent="0.25">
      <c r="A62" s="29" t="s">
        <v>42</v>
      </c>
      <c r="B62" s="25">
        <v>1348657.5</v>
      </c>
      <c r="C62" s="25">
        <v>1076649.6000000001</v>
      </c>
      <c r="D62" s="27">
        <f>C62/B62</f>
        <v>0.7983120992542585</v>
      </c>
      <c r="E62" s="22" t="s">
        <v>6</v>
      </c>
    </row>
    <row r="63" spans="1:5" ht="37.5" customHeight="1" x14ac:dyDescent="0.25">
      <c r="A63" s="30"/>
      <c r="B63" s="26"/>
      <c r="C63" s="26"/>
      <c r="D63" s="28"/>
      <c r="E63" s="22"/>
    </row>
    <row r="64" spans="1:5" ht="59.25" customHeight="1" x14ac:dyDescent="0.25">
      <c r="A64" s="8" t="s">
        <v>43</v>
      </c>
      <c r="B64" s="14">
        <v>69892.7</v>
      </c>
      <c r="C64" s="14">
        <v>69892.7</v>
      </c>
      <c r="D64" s="17" t="s">
        <v>6</v>
      </c>
      <c r="E64" s="16" t="s">
        <v>6</v>
      </c>
    </row>
    <row r="65" spans="1:5" ht="37.5" customHeight="1" x14ac:dyDescent="0.25">
      <c r="A65" s="8" t="s">
        <v>44</v>
      </c>
      <c r="B65" s="14">
        <v>-375000</v>
      </c>
      <c r="C65" s="14">
        <v>-375000</v>
      </c>
      <c r="D65" s="18">
        <f>C65/B65</f>
        <v>1</v>
      </c>
      <c r="E65" s="16" t="s">
        <v>6</v>
      </c>
    </row>
    <row r="66" spans="1:5" ht="20.25" x14ac:dyDescent="0.25">
      <c r="A66" s="8"/>
      <c r="B66" s="14"/>
      <c r="C66" s="14"/>
      <c r="D66" s="15"/>
      <c r="E66" s="16"/>
    </row>
    <row r="67" spans="1:5" ht="45" customHeight="1" x14ac:dyDescent="0.25">
      <c r="A67" s="8" t="s">
        <v>45</v>
      </c>
      <c r="B67" s="14">
        <v>0</v>
      </c>
      <c r="C67" s="14">
        <v>0</v>
      </c>
      <c r="D67" s="14" t="s">
        <v>6</v>
      </c>
      <c r="E67" s="16" t="s">
        <v>6</v>
      </c>
    </row>
    <row r="68" spans="1:5" ht="27.75" customHeight="1" x14ac:dyDescent="0.25">
      <c r="A68" s="8" t="s">
        <v>4</v>
      </c>
      <c r="B68" s="14"/>
      <c r="C68" s="14"/>
      <c r="D68" s="15"/>
      <c r="E68" s="16"/>
    </row>
    <row r="69" spans="1:5" ht="37.5" customHeight="1" x14ac:dyDescent="0.25">
      <c r="A69" s="8" t="s">
        <v>46</v>
      </c>
      <c r="B69" s="14">
        <v>0</v>
      </c>
      <c r="C69" s="14">
        <v>0</v>
      </c>
      <c r="D69" s="14" t="s">
        <v>6</v>
      </c>
      <c r="E69" s="16" t="s">
        <v>6</v>
      </c>
    </row>
    <row r="70" spans="1:5" ht="37.5" customHeight="1" x14ac:dyDescent="0.25">
      <c r="A70" s="8" t="s">
        <v>47</v>
      </c>
      <c r="B70" s="14">
        <v>0</v>
      </c>
      <c r="C70" s="14">
        <v>0</v>
      </c>
      <c r="D70" s="14" t="s">
        <v>6</v>
      </c>
      <c r="E70" s="16" t="s">
        <v>6</v>
      </c>
    </row>
    <row r="71" spans="1:5" ht="20.25" x14ac:dyDescent="0.25">
      <c r="A71" s="8"/>
      <c r="B71" s="14"/>
      <c r="C71" s="14"/>
      <c r="D71" s="15"/>
      <c r="E71" s="16"/>
    </row>
    <row r="72" spans="1:5" ht="136.5" customHeight="1" x14ac:dyDescent="0.25">
      <c r="A72" s="8" t="s">
        <v>48</v>
      </c>
      <c r="B72" s="19">
        <v>0.50900000000000001</v>
      </c>
      <c r="C72" s="19">
        <v>0.28100000000000003</v>
      </c>
      <c r="D72" s="14" t="s">
        <v>6</v>
      </c>
      <c r="E72" s="16" t="s">
        <v>49</v>
      </c>
    </row>
    <row r="73" spans="1:5" ht="63" customHeight="1" x14ac:dyDescent="0.25">
      <c r="A73" s="8" t="s">
        <v>50</v>
      </c>
      <c r="B73" s="20">
        <v>0</v>
      </c>
      <c r="C73" s="14">
        <v>0</v>
      </c>
      <c r="D73" s="14" t="s">
        <v>6</v>
      </c>
      <c r="E73" s="16" t="s">
        <v>51</v>
      </c>
    </row>
    <row r="74" spans="1:5" ht="109.5" customHeight="1" x14ac:dyDescent="0.25">
      <c r="A74" s="8" t="s">
        <v>52</v>
      </c>
      <c r="B74" s="20">
        <v>1.1000000000000001</v>
      </c>
      <c r="C74" s="14">
        <v>0.1</v>
      </c>
      <c r="D74" s="14" t="s">
        <v>6</v>
      </c>
      <c r="E74" s="16" t="s">
        <v>51</v>
      </c>
    </row>
    <row r="75" spans="1:5" ht="63" customHeight="1" x14ac:dyDescent="0.25">
      <c r="A75" s="8" t="s">
        <v>53</v>
      </c>
      <c r="B75" s="20" t="s">
        <v>6</v>
      </c>
      <c r="C75" s="14">
        <v>0</v>
      </c>
      <c r="D75" s="14" t="s">
        <v>6</v>
      </c>
      <c r="E75" s="16" t="s">
        <v>54</v>
      </c>
    </row>
    <row r="76" spans="1:5" ht="48" customHeight="1" x14ac:dyDescent="0.25">
      <c r="A76" s="8" t="s">
        <v>55</v>
      </c>
      <c r="B76" s="21">
        <v>0.3</v>
      </c>
      <c r="C76" s="14">
        <v>0</v>
      </c>
      <c r="D76" s="14" t="s">
        <v>6</v>
      </c>
      <c r="E76" s="16" t="s">
        <v>56</v>
      </c>
    </row>
    <row r="77" spans="1:5" ht="20.25" x14ac:dyDescent="0.3">
      <c r="A77" s="11"/>
      <c r="B77" s="4"/>
      <c r="C77" s="4"/>
      <c r="D77" s="4"/>
      <c r="E77" s="4"/>
    </row>
    <row r="78" spans="1:5" ht="20.25" x14ac:dyDescent="0.3">
      <c r="A78" s="11" t="s">
        <v>57</v>
      </c>
      <c r="B78" s="4"/>
      <c r="C78" s="4"/>
      <c r="D78" s="4"/>
      <c r="E78" s="4"/>
    </row>
    <row r="79" spans="1:5" ht="20.25" x14ac:dyDescent="0.3">
      <c r="A79" s="11" t="s">
        <v>58</v>
      </c>
      <c r="B79" s="4"/>
      <c r="C79" s="4"/>
      <c r="D79" s="4"/>
      <c r="E79" s="4"/>
    </row>
    <row r="80" spans="1:5" ht="34.5" customHeight="1" x14ac:dyDescent="0.25">
      <c r="A80" s="3" t="s">
        <v>59</v>
      </c>
    </row>
    <row r="81" spans="1:1" ht="15.75" x14ac:dyDescent="0.25">
      <c r="A81" s="3"/>
    </row>
    <row r="82" spans="1:1" ht="15.75" x14ac:dyDescent="0.25">
      <c r="A82" s="2"/>
    </row>
  </sheetData>
  <mergeCells count="7">
    <mergeCell ref="E62:E63"/>
    <mergeCell ref="A3:E3"/>
    <mergeCell ref="A2:E2"/>
    <mergeCell ref="B62:B63"/>
    <mergeCell ref="C62:C63"/>
    <mergeCell ref="D62:D63"/>
    <mergeCell ref="A62:A63"/>
  </mergeCell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 differentFirst="1">
    <oddHeader>&amp;C&amp;P</oddHeader>
  </headerFooter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2018-10-17T06:55:27Z</dcterms:modified>
</cp:coreProperties>
</file>