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65" windowWidth="14805" windowHeight="6450"/>
  </bookViews>
  <sheets>
    <sheet name="респа" sheetId="6" r:id="rId1"/>
  </sheets>
  <definedNames>
    <definedName name="_xlnm._FilterDatabase" localSheetId="0" hidden="1">респа!$B$25:$G$30</definedName>
    <definedName name="Z_5F91FB67_31C0_4899_8CA6_E21FC093F513_.wvu.Cols" localSheetId="0" hidden="1">респа!#REF!</definedName>
    <definedName name="Z_5F91FB67_31C0_4899_8CA6_E21FC093F513_.wvu.FilterData" localSheetId="0" hidden="1">респа!$B$5:$G$30</definedName>
    <definedName name="Z_5F91FB67_31C0_4899_8CA6_E21FC093F513_.wvu.PrintArea" localSheetId="0" hidden="1">респа!$B$1:$G$30</definedName>
    <definedName name="_xlnm.Print_Titles" localSheetId="0">респа!$5:$5</definedName>
    <definedName name="_xlnm.Print_Area" localSheetId="0">респа!$A$1:$G$30</definedName>
  </definedNames>
  <calcPr calcId="145621"/>
</workbook>
</file>

<file path=xl/calcChain.xml><?xml version="1.0" encoding="utf-8"?>
<calcChain xmlns="http://schemas.openxmlformats.org/spreadsheetml/2006/main">
  <c r="F22" i="6" l="1"/>
  <c r="D22" i="6"/>
  <c r="C22" i="6"/>
  <c r="G22" i="6" l="1"/>
  <c r="E22" i="6"/>
  <c r="G7" i="6" l="1"/>
  <c r="G8" i="6"/>
  <c r="G9" i="6"/>
  <c r="G10" i="6"/>
  <c r="G11" i="6"/>
  <c r="G12" i="6"/>
  <c r="G13" i="6"/>
  <c r="G14" i="6"/>
  <c r="G15" i="6"/>
  <c r="G16" i="6"/>
  <c r="G17" i="6"/>
  <c r="G18" i="6"/>
  <c r="G19" i="6"/>
  <c r="G20" i="6"/>
  <c r="G21" i="6"/>
  <c r="G23" i="6"/>
  <c r="G24" i="6"/>
  <c r="G25" i="6"/>
  <c r="G26" i="6"/>
  <c r="G27" i="6"/>
  <c r="G28" i="6"/>
  <c r="G29" i="6"/>
  <c r="G30" i="6"/>
  <c r="G6" i="6"/>
  <c r="E7" i="6"/>
  <c r="E8" i="6"/>
  <c r="E9" i="6"/>
  <c r="E10" i="6"/>
  <c r="E11" i="6"/>
  <c r="E12" i="6"/>
  <c r="E13" i="6"/>
  <c r="E14" i="6"/>
  <c r="E15" i="6"/>
  <c r="E16" i="6"/>
  <c r="E17" i="6"/>
  <c r="E18" i="6"/>
  <c r="E19" i="6"/>
  <c r="E20" i="6"/>
  <c r="E21" i="6"/>
  <c r="E23" i="6"/>
  <c r="E24" i="6"/>
  <c r="E25" i="6"/>
  <c r="E26" i="6"/>
  <c r="E27" i="6"/>
  <c r="E28" i="6"/>
  <c r="E29" i="6"/>
  <c r="E30" i="6"/>
  <c r="E6" i="6"/>
</calcChain>
</file>

<file path=xl/sharedStrings.xml><?xml version="1.0" encoding="utf-8"?>
<sst xmlns="http://schemas.openxmlformats.org/spreadsheetml/2006/main" count="52" uniqueCount="52">
  <si>
    <t>тыс. рублей</t>
  </si>
  <si>
    <t>Наименование доходов</t>
  </si>
  <si>
    <t>НАЛОГОВЫЕ И НЕНАЛОГОВЫЕ ДОХОДЫ</t>
  </si>
  <si>
    <t>НАЛОГОВЫЕ ДОХОДЫ</t>
  </si>
  <si>
    <t>НАЛОГИ НА ПРИБЫЛЬ, ДОХОДЫ</t>
  </si>
  <si>
    <t>Налог на прибыль организаций</t>
  </si>
  <si>
    <t>Налог на доходы физических лиц</t>
  </si>
  <si>
    <t>Акцизы по подакцизным товарам (продукции), производимым на территории Российской Федерации</t>
  </si>
  <si>
    <t>Акцизы на алкогольную продукцию</t>
  </si>
  <si>
    <t>Акцизы на нефтепродукты</t>
  </si>
  <si>
    <t>НАЛОГИ НА СОВОКУПНЫЙ ДОХОД</t>
  </si>
  <si>
    <t>Налог, взимаемый в связи с применением упрощенной системы налогообложения</t>
  </si>
  <si>
    <t>НАЛОГИ НА ИМУЩЕСТВО</t>
  </si>
  <si>
    <t>Налог на имущество организаций</t>
  </si>
  <si>
    <t>Транспортный налог</t>
  </si>
  <si>
    <t>Налог на игорный бизнес</t>
  </si>
  <si>
    <t>ЗАДОЛЖЕННОСТЬ И ПЕРЕРАСЧЕТЫ ПО ОТМЕНЕННЫМ НАЛОГАМ, СБОРАМ И ИНЫМ ОБЯЗАТЕЛЬНЫМ ПЛАТЕЖАМ</t>
  </si>
  <si>
    <t>НЕНАЛОГОВЫЕ ДОХОДЫ</t>
  </si>
  <si>
    <t>Субсидии бюджетам бюджетной системы Российской Федерации (межбюджетные субсидии)</t>
  </si>
  <si>
    <t>Субвенции бюджетам субъектов Российской Федерации и муниципальных образований</t>
  </si>
  <si>
    <t>Иные межбюджетные трансферты</t>
  </si>
  <si>
    <t>Код бюджетной классификации (без указания кода главного администратора доходов бюджета)</t>
  </si>
  <si>
    <t>ДОХОДЫ БЮДЖЕТА - ВСЕГО</t>
  </si>
  <si>
    <t>ПРОЧИЕ НАЛОГОВЫЕ ДОХОДЫ</t>
  </si>
  <si>
    <t>БЕЗВОЗМЕЗДНЫЕ ПОСТУПЛЕНИЯ</t>
  </si>
  <si>
    <t>НАЛОГИ НА ТОВАРЫ (РАБОТЫ, УСЛУГИ), РЕАЛИЗУЕМЫЕ НА ТЕРРИТОРИИ РОССИЙСКОЙ ФЕДЕРАЦИИ</t>
  </si>
  <si>
    <t>БЕЗВОЗМЕЗДНЫЕ ПОСТУПЛЕНИЯ ОТ ДРУГИХ БЮДЖЕТОВ БЮДЖЕТНОЙ СИСТЕМЫ РОССИЙСКОЙ ФЕДЕРАЦИИ</t>
  </si>
  <si>
    <t>Дотации бюджетам бюджетной системы Российской Федерации</t>
  </si>
  <si>
    <t>2 00 00000 00 0000 000</t>
  </si>
  <si>
    <t>2 02 00000 00 0000 000</t>
  </si>
  <si>
    <t>2 02 10000 00 0000 151</t>
  </si>
  <si>
    <t>2 02 20000 00 0000 151</t>
  </si>
  <si>
    <t>2 02 30000 00 0000 151</t>
  </si>
  <si>
    <t>2 02 40000 00 0000 151</t>
  </si>
  <si>
    <t>1 00 00000 00 0000 000</t>
  </si>
  <si>
    <t>1 01 00000 00 0000 000</t>
  </si>
  <si>
    <t>1 01 01000 00 0000 110</t>
  </si>
  <si>
    <t>1 01 02000 01 0000 110</t>
  </si>
  <si>
    <t>1 03 00000 00 0000 000</t>
  </si>
  <si>
    <t>1 03 02000 01 0000 110</t>
  </si>
  <si>
    <t>1 05 00000 00 0000 000</t>
  </si>
  <si>
    <t>1 05 01000 00 0000 110</t>
  </si>
  <si>
    <t>1 06 00000 00 0000 000</t>
  </si>
  <si>
    <t>1 06 02000 02 0000 110</t>
  </si>
  <si>
    <t>1 06 04000 02 0000 110</t>
  </si>
  <si>
    <t>1 06 05000 02 0000 110</t>
  </si>
  <si>
    <t>Утвержденные бюджетные назначения (годовой план), тыс. руб.</t>
  </si>
  <si>
    <t>Темп роста к соответсвующему периоду прошлого года, %</t>
  </si>
  <si>
    <t>Фактически исполнено по состоянию на 01.07.2018, тыс. руб.</t>
  </si>
  <si>
    <t>% исполнения годового плана по состоянию на 01.07.2018</t>
  </si>
  <si>
    <t>Фактически исполнено по состоянию на 01.07.2017, тыс. руб.</t>
  </si>
  <si>
    <t>Сведения об исполнении доходов республиканского бюджета Чувашской Республики по состоянию на 01.07.2018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</si>
</sst>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  <font>
      <i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/>
    <xf numFmtId="0" fontId="7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6" applyNumberFormat="0" applyAlignment="0" applyProtection="0"/>
    <xf numFmtId="0" fontId="15" fillId="7" borderId="7" applyNumberFormat="0" applyAlignment="0" applyProtection="0"/>
    <xf numFmtId="0" fontId="16" fillId="7" borderId="6" applyNumberFormat="0" applyAlignment="0" applyProtection="0"/>
    <xf numFmtId="0" fontId="17" fillId="0" borderId="8" applyNumberFormat="0" applyFill="0" applyAlignment="0" applyProtection="0"/>
    <xf numFmtId="0" fontId="18" fillId="8" borderId="9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6" fillId="0" borderId="11" applyNumberFormat="0" applyFill="0" applyAlignment="0" applyProtection="0"/>
    <xf numFmtId="0" fontId="2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1" fillId="33" borderId="0" applyNumberFormat="0" applyBorder="0" applyAlignment="0" applyProtection="0"/>
    <xf numFmtId="0" fontId="22" fillId="34" borderId="0"/>
    <xf numFmtId="0" fontId="1" fillId="9" borderId="10" applyNumberFormat="0" applyFont="0" applyAlignment="0" applyProtection="0"/>
  </cellStyleXfs>
  <cellXfs count="30">
    <xf numFmtId="0" fontId="0" fillId="0" borderId="0" xfId="0"/>
    <xf numFmtId="0" fontId="3" fillId="0" borderId="0" xfId="1" applyFont="1" applyProtection="1"/>
    <xf numFmtId="0" fontId="3" fillId="0" borderId="0" xfId="1" applyFont="1" applyAlignment="1" applyProtection="1">
      <alignment horizontal="center" vertical="center"/>
    </xf>
    <xf numFmtId="0" fontId="4" fillId="2" borderId="1" xfId="1" applyFont="1" applyFill="1" applyBorder="1" applyAlignment="1" applyProtection="1">
      <alignment wrapText="1"/>
    </xf>
    <xf numFmtId="164" fontId="4" fillId="2" borderId="1" xfId="1" applyNumberFormat="1" applyFont="1" applyFill="1" applyBorder="1" applyProtection="1"/>
    <xf numFmtId="0" fontId="4" fillId="2" borderId="0" xfId="1" applyFont="1" applyFill="1" applyProtection="1"/>
    <xf numFmtId="0" fontId="3" fillId="2" borderId="1" xfId="1" applyFont="1" applyFill="1" applyBorder="1" applyAlignment="1" applyProtection="1">
      <alignment wrapText="1"/>
    </xf>
    <xf numFmtId="164" fontId="3" fillId="2" borderId="1" xfId="1" applyNumberFormat="1" applyFont="1" applyFill="1" applyBorder="1" applyProtection="1"/>
    <xf numFmtId="0" fontId="3" fillId="2" borderId="0" xfId="1" applyFont="1" applyFill="1" applyProtection="1"/>
    <xf numFmtId="0" fontId="4" fillId="2" borderId="1" xfId="1" applyFont="1" applyFill="1" applyBorder="1" applyAlignment="1" applyProtection="1">
      <alignment vertical="top" wrapText="1"/>
    </xf>
    <xf numFmtId="0" fontId="3" fillId="0" borderId="0" xfId="1" applyFont="1" applyAlignment="1" applyProtection="1">
      <alignment wrapText="1"/>
    </xf>
    <xf numFmtId="164" fontId="3" fillId="0" borderId="1" xfId="1" applyNumberFormat="1" applyFont="1" applyFill="1" applyBorder="1" applyProtection="1"/>
    <xf numFmtId="0" fontId="3" fillId="0" borderId="0" xfId="1" applyFont="1" applyFill="1" applyProtection="1"/>
    <xf numFmtId="0" fontId="3" fillId="0" borderId="1" xfId="1" applyFont="1" applyFill="1" applyBorder="1" applyAlignment="1" applyProtection="1">
      <alignment wrapText="1"/>
    </xf>
    <xf numFmtId="0" fontId="3" fillId="0" borderId="2" xfId="1" applyFont="1" applyBorder="1" applyAlignment="1" applyProtection="1"/>
    <xf numFmtId="0" fontId="3" fillId="0" borderId="2" xfId="1" applyFont="1" applyFill="1" applyBorder="1" applyAlignment="1" applyProtection="1"/>
    <xf numFmtId="164" fontId="4" fillId="0" borderId="1" xfId="1" applyNumberFormat="1" applyFont="1" applyFill="1" applyBorder="1" applyProtection="1"/>
    <xf numFmtId="0" fontId="3" fillId="0" borderId="2" xfId="1" applyFont="1" applyBorder="1" applyAlignment="1" applyProtection="1">
      <alignment horizontal="right"/>
    </xf>
    <xf numFmtId="0" fontId="3" fillId="0" borderId="1" xfId="1" applyFont="1" applyFill="1" applyBorder="1" applyAlignment="1" applyProtection="1">
      <alignment horizontal="left" wrapText="1" indent="1"/>
    </xf>
    <xf numFmtId="0" fontId="3" fillId="0" borderId="1" xfId="1" applyFont="1" applyBorder="1" applyAlignment="1" applyProtection="1">
      <alignment horizontal="center" vertical="center" wrapText="1"/>
    </xf>
    <xf numFmtId="0" fontId="23" fillId="0" borderId="1" xfId="1" applyFont="1" applyFill="1" applyBorder="1" applyAlignment="1" applyProtection="1">
      <alignment horizontal="left" wrapText="1" indent="1"/>
    </xf>
    <xf numFmtId="164" fontId="23" fillId="0" borderId="1" xfId="1" applyNumberFormat="1" applyFont="1" applyFill="1" applyBorder="1" applyProtection="1"/>
    <xf numFmtId="0" fontId="23" fillId="0" borderId="0" xfId="1" applyFont="1" applyProtection="1"/>
    <xf numFmtId="0" fontId="3" fillId="0" borderId="1" xfId="1" applyFont="1" applyFill="1" applyBorder="1" applyAlignment="1" applyProtection="1">
      <alignment horizontal="left" wrapText="1"/>
    </xf>
    <xf numFmtId="0" fontId="3" fillId="2" borderId="1" xfId="1" applyFont="1" applyFill="1" applyBorder="1" applyAlignment="1" applyProtection="1">
      <alignment horizontal="left" vertical="top" wrapText="1"/>
    </xf>
    <xf numFmtId="3" fontId="3" fillId="2" borderId="1" xfId="1" applyNumberFormat="1" applyFont="1" applyFill="1" applyBorder="1" applyAlignment="1" applyProtection="1">
      <alignment horizontal="left" vertical="top" wrapText="1" indent="1"/>
    </xf>
    <xf numFmtId="3" fontId="4" fillId="2" borderId="1" xfId="1" applyNumberFormat="1" applyFont="1" applyFill="1" applyBorder="1" applyAlignment="1" applyProtection="1">
      <alignment horizontal="left" vertical="top" wrapText="1" indent="1"/>
    </xf>
    <xf numFmtId="0" fontId="24" fillId="0" borderId="0" xfId="1" applyFont="1" applyProtection="1"/>
    <xf numFmtId="0" fontId="5" fillId="0" borderId="0" xfId="1" applyFont="1" applyAlignment="1" applyProtection="1">
      <alignment horizontal="center" wrapText="1"/>
    </xf>
    <xf numFmtId="0" fontId="3" fillId="0" borderId="1" xfId="1" applyFont="1" applyBorder="1" applyAlignment="1" applyProtection="1">
      <alignment horizontal="center" vertical="center" wrapText="1"/>
    </xf>
  </cellXfs>
  <cellStyles count="44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1"/>
    <cellStyle name="Обычный 3" xfId="42"/>
    <cellStyle name="Плохой" xfId="8" builtinId="27" customBuiltin="1"/>
    <cellStyle name="Пояснение" xfId="16" builtinId="53" customBuiltin="1"/>
    <cellStyle name="Примечание 2" xfId="43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0"/>
  <sheetViews>
    <sheetView tabSelected="1" view="pageBreakPreview" zoomScale="70" zoomScaleNormal="70" zoomScaleSheetLayoutView="70" workbookViewId="0">
      <pane xSplit="2" ySplit="5" topLeftCell="C6" activePane="bottomRight" state="frozen"/>
      <selection pane="topRight" activeCell="B1" sqref="B1"/>
      <selection pane="bottomLeft" activeCell="A8" sqref="A8"/>
      <selection pane="bottomRight" activeCell="A3" sqref="A3:A4"/>
    </sheetView>
  </sheetViews>
  <sheetFormatPr defaultColWidth="8.85546875" defaultRowHeight="15" x14ac:dyDescent="0.25"/>
  <cols>
    <col min="1" max="1" width="27.42578125" style="1" customWidth="1"/>
    <col min="2" max="2" width="31" style="10" customWidth="1"/>
    <col min="3" max="3" width="18.5703125" style="1" customWidth="1"/>
    <col min="4" max="4" width="19.140625" style="1" customWidth="1"/>
    <col min="5" max="5" width="14.28515625" style="1" customWidth="1"/>
    <col min="6" max="6" width="19.140625" style="12" customWidth="1"/>
    <col min="7" max="7" width="15.42578125" style="12" customWidth="1"/>
    <col min="8" max="16384" width="8.85546875" style="1"/>
  </cols>
  <sheetData>
    <row r="1" spans="1:7" s="27" customFormat="1" ht="26.25" customHeight="1" x14ac:dyDescent="0.25">
      <c r="A1" s="28" t="s">
        <v>51</v>
      </c>
      <c r="B1" s="28"/>
      <c r="C1" s="28"/>
      <c r="D1" s="28"/>
      <c r="E1" s="28"/>
      <c r="F1" s="28"/>
      <c r="G1" s="28"/>
    </row>
    <row r="2" spans="1:7" x14ac:dyDescent="0.25">
      <c r="B2" s="1"/>
      <c r="C2" s="14"/>
      <c r="D2" s="14"/>
      <c r="E2" s="14"/>
      <c r="F2" s="15"/>
      <c r="G2" s="17" t="s">
        <v>0</v>
      </c>
    </row>
    <row r="3" spans="1:7" s="2" customFormat="1" ht="34.5" customHeight="1" x14ac:dyDescent="0.25">
      <c r="A3" s="29" t="s">
        <v>21</v>
      </c>
      <c r="B3" s="29" t="s">
        <v>1</v>
      </c>
      <c r="C3" s="29" t="s">
        <v>46</v>
      </c>
      <c r="D3" s="29" t="s">
        <v>48</v>
      </c>
      <c r="E3" s="29" t="s">
        <v>49</v>
      </c>
      <c r="F3" s="29" t="s">
        <v>50</v>
      </c>
      <c r="G3" s="29" t="s">
        <v>47</v>
      </c>
    </row>
    <row r="4" spans="1:7" s="2" customFormat="1" ht="34.5" customHeight="1" x14ac:dyDescent="0.25">
      <c r="A4" s="29"/>
      <c r="B4" s="29"/>
      <c r="C4" s="29"/>
      <c r="D4" s="29"/>
      <c r="E4" s="29"/>
      <c r="F4" s="29"/>
      <c r="G4" s="29"/>
    </row>
    <row r="5" spans="1:7" s="2" customFormat="1" x14ac:dyDescent="0.25">
      <c r="A5" s="19">
        <v>1</v>
      </c>
      <c r="B5" s="19">
        <v>2</v>
      </c>
      <c r="C5" s="19">
        <v>3</v>
      </c>
      <c r="D5" s="19">
        <v>4</v>
      </c>
      <c r="E5" s="19">
        <v>5</v>
      </c>
      <c r="F5" s="19">
        <v>6</v>
      </c>
      <c r="G5" s="19">
        <v>7</v>
      </c>
    </row>
    <row r="6" spans="1:7" s="2" customFormat="1" ht="28.5" x14ac:dyDescent="0.2">
      <c r="A6" s="3"/>
      <c r="B6" s="3" t="s">
        <v>22</v>
      </c>
      <c r="C6" s="4">
        <v>47721863.354440004</v>
      </c>
      <c r="D6" s="4">
        <v>22701921.99241</v>
      </c>
      <c r="E6" s="4">
        <f>D6/C6*100</f>
        <v>47.571323491285746</v>
      </c>
      <c r="F6" s="16">
        <v>20984203.567770001</v>
      </c>
      <c r="G6" s="16">
        <f>D6/F6*100</f>
        <v>108.1857689718483</v>
      </c>
    </row>
    <row r="7" spans="1:7" s="5" customFormat="1" ht="28.5" x14ac:dyDescent="0.2">
      <c r="A7" s="26" t="s">
        <v>34</v>
      </c>
      <c r="B7" s="3" t="s">
        <v>2</v>
      </c>
      <c r="C7" s="4">
        <v>27517457.399999999</v>
      </c>
      <c r="D7" s="4">
        <v>13947432.355079999</v>
      </c>
      <c r="E7" s="4">
        <f t="shared" ref="E7:E30" si="0">D7/C7*100</f>
        <v>50.685759779099357</v>
      </c>
      <c r="F7" s="16">
        <v>12588852.306090001</v>
      </c>
      <c r="G7" s="16">
        <f t="shared" ref="G7:G30" si="1">D7/F7*100</f>
        <v>110.79192936700647</v>
      </c>
    </row>
    <row r="8" spans="1:7" s="5" customFormat="1" ht="14.25" x14ac:dyDescent="0.2">
      <c r="A8" s="3"/>
      <c r="B8" s="3" t="s">
        <v>3</v>
      </c>
      <c r="C8" s="4">
        <v>26633355.299999997</v>
      </c>
      <c r="D8" s="4">
        <v>13438848.947870003</v>
      </c>
      <c r="E8" s="4">
        <f t="shared" si="0"/>
        <v>50.458715383374944</v>
      </c>
      <c r="F8" s="16">
        <v>12179789.51162</v>
      </c>
      <c r="G8" s="16">
        <f t="shared" si="1"/>
        <v>110.33728403145892</v>
      </c>
    </row>
    <row r="9" spans="1:7" s="8" customFormat="1" ht="30" x14ac:dyDescent="0.25">
      <c r="A9" s="25" t="s">
        <v>35</v>
      </c>
      <c r="B9" s="6" t="s">
        <v>4</v>
      </c>
      <c r="C9" s="7">
        <v>16808116.399999999</v>
      </c>
      <c r="D9" s="7">
        <v>8848652.8298400007</v>
      </c>
      <c r="E9" s="7">
        <f t="shared" si="0"/>
        <v>52.645118698963799</v>
      </c>
      <c r="F9" s="11">
        <v>7946841.2533599995</v>
      </c>
      <c r="G9" s="11">
        <f t="shared" si="1"/>
        <v>111.34805072516967</v>
      </c>
    </row>
    <row r="10" spans="1:7" x14ac:dyDescent="0.25">
      <c r="A10" s="18" t="s">
        <v>36</v>
      </c>
      <c r="B10" s="23" t="s">
        <v>5</v>
      </c>
      <c r="C10" s="11">
        <v>7852786.7999999998</v>
      </c>
      <c r="D10" s="11">
        <v>4805640.4023199994</v>
      </c>
      <c r="E10" s="11">
        <f t="shared" si="0"/>
        <v>61.196623882874292</v>
      </c>
      <c r="F10" s="11">
        <v>3954301.0633200002</v>
      </c>
      <c r="G10" s="11">
        <f t="shared" si="1"/>
        <v>121.52945173793171</v>
      </c>
    </row>
    <row r="11" spans="1:7" ht="30" x14ac:dyDescent="0.25">
      <c r="A11" s="18" t="s">
        <v>37</v>
      </c>
      <c r="B11" s="23" t="s">
        <v>6</v>
      </c>
      <c r="C11" s="11">
        <v>8955329.5999999996</v>
      </c>
      <c r="D11" s="11">
        <v>4043012.4275199999</v>
      </c>
      <c r="E11" s="11">
        <f t="shared" si="0"/>
        <v>45.146439138543826</v>
      </c>
      <c r="F11" s="11">
        <v>3992540.1900399993</v>
      </c>
      <c r="G11" s="11">
        <f t="shared" si="1"/>
        <v>101.26416354194534</v>
      </c>
    </row>
    <row r="12" spans="1:7" ht="75" x14ac:dyDescent="0.25">
      <c r="A12" s="26" t="s">
        <v>38</v>
      </c>
      <c r="B12" s="6" t="s">
        <v>25</v>
      </c>
      <c r="C12" s="11">
        <v>4020214.9</v>
      </c>
      <c r="D12" s="11">
        <v>1739470.41916</v>
      </c>
      <c r="E12" s="11">
        <f t="shared" si="0"/>
        <v>43.268095423456096</v>
      </c>
      <c r="F12" s="11">
        <v>1564086.7704799999</v>
      </c>
      <c r="G12" s="11">
        <f t="shared" si="1"/>
        <v>111.21316617403374</v>
      </c>
    </row>
    <row r="13" spans="1:7" s="8" customFormat="1" ht="60" x14ac:dyDescent="0.25">
      <c r="A13" s="6" t="s">
        <v>39</v>
      </c>
      <c r="B13" s="6" t="s">
        <v>7</v>
      </c>
      <c r="C13" s="7">
        <v>4020214.9</v>
      </c>
      <c r="D13" s="7">
        <v>1739470.41916</v>
      </c>
      <c r="E13" s="7">
        <f t="shared" si="0"/>
        <v>43.268095423456096</v>
      </c>
      <c r="F13" s="11">
        <v>1564086.7704799999</v>
      </c>
      <c r="G13" s="11">
        <f t="shared" si="1"/>
        <v>111.21316617403374</v>
      </c>
    </row>
    <row r="14" spans="1:7" s="22" customFormat="1" ht="27.6" customHeight="1" x14ac:dyDescent="0.25">
      <c r="A14" s="20"/>
      <c r="B14" s="20" t="s">
        <v>8</v>
      </c>
      <c r="C14" s="21">
        <v>763644.8</v>
      </c>
      <c r="D14" s="21">
        <v>220171.81503999999</v>
      </c>
      <c r="E14" s="21">
        <f t="shared" si="0"/>
        <v>28.831704876403268</v>
      </c>
      <c r="F14" s="21">
        <v>122277.45891999999</v>
      </c>
      <c r="G14" s="21">
        <f t="shared" si="1"/>
        <v>180.05920059562848</v>
      </c>
    </row>
    <row r="15" spans="1:7" s="22" customFormat="1" ht="13.9" customHeight="1" x14ac:dyDescent="0.25">
      <c r="A15" s="20"/>
      <c r="B15" s="20" t="s">
        <v>9</v>
      </c>
      <c r="C15" s="21">
        <v>1921347.8000000003</v>
      </c>
      <c r="D15" s="21">
        <v>928657.11405999993</v>
      </c>
      <c r="E15" s="21">
        <f t="shared" si="0"/>
        <v>48.333628823474847</v>
      </c>
      <c r="F15" s="21">
        <v>878797.43091</v>
      </c>
      <c r="G15" s="21">
        <f t="shared" si="1"/>
        <v>105.67362641221764</v>
      </c>
    </row>
    <row r="16" spans="1:7" s="8" customFormat="1" ht="30" x14ac:dyDescent="0.25">
      <c r="A16" s="26" t="s">
        <v>40</v>
      </c>
      <c r="B16" s="6" t="s">
        <v>10</v>
      </c>
      <c r="C16" s="7">
        <v>2070334.6</v>
      </c>
      <c r="D16" s="7">
        <v>1299288.65295</v>
      </c>
      <c r="E16" s="7">
        <f t="shared" si="0"/>
        <v>62.757423507775023</v>
      </c>
      <c r="F16" s="11">
        <v>1088793.4554099999</v>
      </c>
      <c r="G16" s="11">
        <f t="shared" si="1"/>
        <v>119.33288600276673</v>
      </c>
    </row>
    <row r="17" spans="1:7" ht="41.45" customHeight="1" x14ac:dyDescent="0.25">
      <c r="A17" s="13" t="s">
        <v>41</v>
      </c>
      <c r="B17" s="13" t="s">
        <v>11</v>
      </c>
      <c r="C17" s="11">
        <v>2070334.6</v>
      </c>
      <c r="D17" s="11">
        <v>1299292.43194</v>
      </c>
      <c r="E17" s="11">
        <f t="shared" si="0"/>
        <v>62.757606038173734</v>
      </c>
      <c r="F17" s="11">
        <v>1088792.9653800002</v>
      </c>
      <c r="G17" s="11">
        <f t="shared" si="1"/>
        <v>119.33328679126186</v>
      </c>
    </row>
    <row r="18" spans="1:7" s="8" customFormat="1" ht="13.9" customHeight="1" x14ac:dyDescent="0.25">
      <c r="A18" s="26" t="s">
        <v>42</v>
      </c>
      <c r="B18" s="6" t="s">
        <v>12</v>
      </c>
      <c r="C18" s="7">
        <v>3610215.9</v>
      </c>
      <c r="D18" s="7">
        <v>1487478.89643</v>
      </c>
      <c r="E18" s="7">
        <f t="shared" si="0"/>
        <v>41.201937436207068</v>
      </c>
      <c r="F18" s="11">
        <v>1523909.2756100001</v>
      </c>
      <c r="G18" s="11">
        <f t="shared" si="1"/>
        <v>97.609412859212526</v>
      </c>
    </row>
    <row r="19" spans="1:7" ht="30" x14ac:dyDescent="0.25">
      <c r="A19" s="13" t="s">
        <v>43</v>
      </c>
      <c r="B19" s="23" t="s">
        <v>13</v>
      </c>
      <c r="C19" s="11">
        <v>2784377.8</v>
      </c>
      <c r="D19" s="11">
        <v>1340101.11457</v>
      </c>
      <c r="E19" s="11">
        <f t="shared" si="0"/>
        <v>48.129284559372657</v>
      </c>
      <c r="F19" s="11">
        <v>1372773.3915300001</v>
      </c>
      <c r="G19" s="11">
        <f t="shared" si="1"/>
        <v>97.619980314188211</v>
      </c>
    </row>
    <row r="20" spans="1:7" ht="13.9" customHeight="1" x14ac:dyDescent="0.25">
      <c r="A20" s="13" t="s">
        <v>44</v>
      </c>
      <c r="B20" s="23" t="s">
        <v>14</v>
      </c>
      <c r="C20" s="11">
        <v>820848</v>
      </c>
      <c r="D20" s="11">
        <v>144081.83343999999</v>
      </c>
      <c r="E20" s="11">
        <f t="shared" si="0"/>
        <v>17.552803130421221</v>
      </c>
      <c r="F20" s="11">
        <v>149217.76541000002</v>
      </c>
      <c r="G20" s="11">
        <f t="shared" si="1"/>
        <v>96.558096178502453</v>
      </c>
    </row>
    <row r="21" spans="1:7" ht="13.9" customHeight="1" x14ac:dyDescent="0.25">
      <c r="A21" s="13" t="s">
        <v>45</v>
      </c>
      <c r="B21" s="23" t="s">
        <v>15</v>
      </c>
      <c r="C21" s="11">
        <v>4990.1000000000004</v>
      </c>
      <c r="D21" s="11">
        <v>3296.0484200000001</v>
      </c>
      <c r="E21" s="11">
        <f t="shared" si="0"/>
        <v>66.051750866716091</v>
      </c>
      <c r="F21" s="11">
        <v>1918.1186699999998</v>
      </c>
      <c r="G21" s="11">
        <f t="shared" si="1"/>
        <v>171.83756519089616</v>
      </c>
    </row>
    <row r="22" spans="1:7" ht="30" x14ac:dyDescent="0.25">
      <c r="A22" s="13"/>
      <c r="B22" s="13" t="s">
        <v>23</v>
      </c>
      <c r="C22" s="11">
        <f>C8-C9-C12-C16-C18</f>
        <v>124473.49999999814</v>
      </c>
      <c r="D22" s="11">
        <f>D8-D9-D12-D16-D18</f>
        <v>63958.14949000231</v>
      </c>
      <c r="E22" s="11">
        <f t="shared" si="0"/>
        <v>51.382944554466029</v>
      </c>
      <c r="F22" s="11">
        <f>F8-F9-F12-F16-F18</f>
        <v>56158.756760000484</v>
      </c>
      <c r="G22" s="11">
        <f t="shared" si="1"/>
        <v>113.8881150153185</v>
      </c>
    </row>
    <row r="23" spans="1:7" ht="285" hidden="1" customHeight="1" x14ac:dyDescent="0.25">
      <c r="A23" s="13"/>
      <c r="B23" s="13" t="s">
        <v>16</v>
      </c>
      <c r="C23" s="11"/>
      <c r="D23" s="11"/>
      <c r="E23" s="11" t="e">
        <f t="shared" si="0"/>
        <v>#DIV/0!</v>
      </c>
      <c r="F23" s="11"/>
      <c r="G23" s="11" t="e">
        <f t="shared" si="1"/>
        <v>#DIV/0!</v>
      </c>
    </row>
    <row r="24" spans="1:7" s="5" customFormat="1" ht="14.25" x14ac:dyDescent="0.2">
      <c r="A24" s="3"/>
      <c r="B24" s="3" t="s">
        <v>17</v>
      </c>
      <c r="C24" s="4">
        <v>884102.10000000009</v>
      </c>
      <c r="D24" s="4">
        <v>508583.50720999995</v>
      </c>
      <c r="E24" s="4">
        <f t="shared" si="0"/>
        <v>57.525426894699137</v>
      </c>
      <c r="F24" s="16">
        <v>409062.79447000002</v>
      </c>
      <c r="G24" s="16">
        <f t="shared" si="1"/>
        <v>124.32895733500852</v>
      </c>
    </row>
    <row r="25" spans="1:7" s="5" customFormat="1" ht="27.6" customHeight="1" x14ac:dyDescent="0.2">
      <c r="A25" s="25" t="s">
        <v>28</v>
      </c>
      <c r="B25" s="9" t="s">
        <v>24</v>
      </c>
      <c r="C25" s="4">
        <v>20204405.954439998</v>
      </c>
      <c r="D25" s="4">
        <v>8754489.6373299994</v>
      </c>
      <c r="E25" s="4">
        <f t="shared" si="0"/>
        <v>43.329606705938147</v>
      </c>
      <c r="F25" s="16">
        <v>8395351.2616799995</v>
      </c>
      <c r="G25" s="16">
        <f t="shared" si="1"/>
        <v>104.27782429175134</v>
      </c>
    </row>
    <row r="26" spans="1:7" s="5" customFormat="1" ht="85.5" x14ac:dyDescent="0.2">
      <c r="A26" s="25" t="s">
        <v>29</v>
      </c>
      <c r="B26" s="9" t="s">
        <v>26</v>
      </c>
      <c r="C26" s="4">
        <v>19670051.93</v>
      </c>
      <c r="D26" s="4">
        <v>8078072.0488500008</v>
      </c>
      <c r="E26" s="4">
        <f t="shared" si="0"/>
        <v>41.067873524673509</v>
      </c>
      <c r="F26" s="16">
        <v>7247696.6061400007</v>
      </c>
      <c r="G26" s="16">
        <f t="shared" si="1"/>
        <v>111.45709440991962</v>
      </c>
    </row>
    <row r="27" spans="1:7" s="8" customFormat="1" ht="30" x14ac:dyDescent="0.25">
      <c r="A27" s="25" t="s">
        <v>30</v>
      </c>
      <c r="B27" s="24" t="s">
        <v>27</v>
      </c>
      <c r="C27" s="7">
        <v>10766920</v>
      </c>
      <c r="D27" s="7">
        <v>5470690.5999999996</v>
      </c>
      <c r="E27" s="7">
        <f t="shared" si="0"/>
        <v>50.810172268392442</v>
      </c>
      <c r="F27" s="11">
        <v>4597944</v>
      </c>
      <c r="G27" s="11">
        <f t="shared" si="1"/>
        <v>118.98123596111651</v>
      </c>
    </row>
    <row r="28" spans="1:7" s="8" customFormat="1" ht="60" x14ac:dyDescent="0.25">
      <c r="A28" s="25" t="s">
        <v>31</v>
      </c>
      <c r="B28" s="24" t="s">
        <v>18</v>
      </c>
      <c r="C28" s="7">
        <v>4423099.33</v>
      </c>
      <c r="D28" s="7">
        <v>1179850.2973399998</v>
      </c>
      <c r="E28" s="7">
        <f t="shared" si="0"/>
        <v>26.674741155767801</v>
      </c>
      <c r="F28" s="11">
        <v>1396037.5134100001</v>
      </c>
      <c r="G28" s="11">
        <f t="shared" si="1"/>
        <v>84.514225871915471</v>
      </c>
    </row>
    <row r="29" spans="1:7" s="8" customFormat="1" ht="60" x14ac:dyDescent="0.25">
      <c r="A29" s="25" t="s">
        <v>32</v>
      </c>
      <c r="B29" s="24" t="s">
        <v>19</v>
      </c>
      <c r="C29" s="7">
        <v>2243937.9</v>
      </c>
      <c r="D29" s="7">
        <v>928695.67923999997</v>
      </c>
      <c r="E29" s="7">
        <f t="shared" si="0"/>
        <v>41.386870788180012</v>
      </c>
      <c r="F29" s="11">
        <v>908378.49628999992</v>
      </c>
      <c r="G29" s="11">
        <f t="shared" si="1"/>
        <v>102.23664287881972</v>
      </c>
    </row>
    <row r="30" spans="1:7" s="8" customFormat="1" ht="30" x14ac:dyDescent="0.25">
      <c r="A30" s="25" t="s">
        <v>33</v>
      </c>
      <c r="B30" s="24" t="s">
        <v>20</v>
      </c>
      <c r="C30" s="7">
        <v>2236094.7000000002</v>
      </c>
      <c r="D30" s="7">
        <v>498835.47226999997</v>
      </c>
      <c r="E30" s="7">
        <f t="shared" si="0"/>
        <v>22.308333912244411</v>
      </c>
      <c r="F30" s="11">
        <v>345336.59643999999</v>
      </c>
      <c r="G30" s="11">
        <f t="shared" si="1"/>
        <v>144.44906141207926</v>
      </c>
    </row>
  </sheetData>
  <mergeCells count="8">
    <mergeCell ref="A3:A4"/>
    <mergeCell ref="A1:G1"/>
    <mergeCell ref="E3:E4"/>
    <mergeCell ref="F3:F4"/>
    <mergeCell ref="G3:G4"/>
    <mergeCell ref="B3:B4"/>
    <mergeCell ref="C3:C4"/>
    <mergeCell ref="D3:D4"/>
  </mergeCells>
  <pageMargins left="0.51181102362204722" right="0.31496062992125984" top="0.35433070866141736" bottom="0.39370078740157483" header="0.19685039370078741" footer="0.31496062992125984"/>
  <pageSetup paperSize="9" scale="65" fitToHeight="0" orientation="portrait" blackAndWhite="1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респа</vt:lpstr>
      <vt:lpstr>респа!Заголовки_для_печати</vt:lpstr>
      <vt:lpstr>респа!Область_печати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2018-08-14T07:37:04Z</dcterms:modified>
</cp:coreProperties>
</file>