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1040"/>
  </bookViews>
  <sheets>
    <sheet name="В3" sheetId="1" r:id="rId1"/>
  </sheets>
  <calcPr calcId="145621"/>
</workbook>
</file>

<file path=xl/calcChain.xml><?xml version="1.0" encoding="utf-8"?>
<calcChain xmlns="http://schemas.openxmlformats.org/spreadsheetml/2006/main">
  <c r="D75" i="1" l="1"/>
  <c r="D73" i="1"/>
  <c r="D69" i="1"/>
  <c r="D65" i="1"/>
  <c r="D59" i="1"/>
  <c r="D51" i="1"/>
  <c r="D48" i="1"/>
  <c r="D38" i="1"/>
  <c r="D35" i="1"/>
  <c r="D30" i="1"/>
  <c r="D22" i="1"/>
  <c r="D18" i="1"/>
  <c r="D16" i="1"/>
  <c r="D7" i="1"/>
  <c r="D6" i="1" l="1"/>
  <c r="C75" i="1" l="1"/>
  <c r="C73" i="1"/>
  <c r="C69" i="1"/>
  <c r="C65" i="1"/>
  <c r="C59" i="1"/>
  <c r="C51" i="1"/>
  <c r="C48" i="1"/>
  <c r="C38" i="1"/>
  <c r="C35" i="1"/>
  <c r="C30" i="1"/>
  <c r="C22" i="1"/>
  <c r="C18" i="1"/>
  <c r="C16" i="1"/>
  <c r="C7" i="1"/>
  <c r="C6" i="1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6" i="1"/>
</calcChain>
</file>

<file path=xl/sharedStrings.xml><?xml version="1.0" encoding="utf-8"?>
<sst xmlns="http://schemas.openxmlformats.org/spreadsheetml/2006/main" count="143" uniqueCount="140">
  <si>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</si>
  <si>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</si>
  <si>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</si>
  <si>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</si>
  <si>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</si>
  <si>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</si>
  <si>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</si>
  <si>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</si>
  <si>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</si>
  <si>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</si>
  <si>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</si>
  <si>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</si>
  <si>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</si>
  <si>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</si>
  <si>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</si>
  <si>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</si>
  <si>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</si>
  <si>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</si>
  <si>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</si>
  <si>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</si>
  <si>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</si>
  <si>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</si>
  <si>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</si>
  <si>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</si>
  <si>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</si>
  <si>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</si>
  <si>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</si>
  <si>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</si>
  <si>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</si>
  <si>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</si>
  <si>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</si>
  <si>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</si>
  <si>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</si>
  <si>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</si>
  <si>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</si>
  <si>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</si>
  <si>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</si>
  <si>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</si>
  <si>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</si>
  <si>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</si>
  <si>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</si>
  <si>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</si>
  <si>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</si>
  <si>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</si>
  <si>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</si>
  <si>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</si>
  <si>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</si>
  <si>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</si>
  <si>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</si>
  <si>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</si>
  <si>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</si>
  <si>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</si>
  <si>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</si>
  <si>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</si>
  <si>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</si>
  <si>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</si>
  <si>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</si>
  <si>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</si>
  <si>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</si>
  <si>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</si>
  <si>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</si>
  <si>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</si>
  <si>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</si>
  <si>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</si>
  <si>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</si>
  <si>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</si>
  <si>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</si>
  <si>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</si>
  <si>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</si>
  <si>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</si>
  <si>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</si>
  <si>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</si>
  <si>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</si>
  <si>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</si>
  <si>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</si>
  <si>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</si>
  <si>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</si>
  <si>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</si>
  <si>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</si>
  <si>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</si>
  <si>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</si>
  <si>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</si>
  <si>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</si>
  <si>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</si>
  <si>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</si>
  <si>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</si>
  <si>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</si>
  <si>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</si>
  <si>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</si>
  <si>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</si>
  <si>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</si>
  <si>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</si>
  <si>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</si>
  <si>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</si>
  <si>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</si>
  <si>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</si>
  <si>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</si>
  <si>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</si>
  <si>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</si>
  <si>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</si>
  <si>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</si>
  <si>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</si>
  <si>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</si>
  <si>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</si>
  <si>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</si>
  <si>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</si>
  <si>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</si>
  <si>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</si>
  <si>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</si>
  <si>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</si>
  <si>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</si>
  <si>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</si>
  <si>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</si>
  <si>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</si>
  <si>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</si>
  <si>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</si>
  <si>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</si>
  <si>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</si>
  <si>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</si>
  <si>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</si>
  <si>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</si>
  <si>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</si>
  <si>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</si>
  <si>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01.04.2018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</si>
  <si>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01.04.2017, </t>
    </r>
    <r>
      <rPr>
        <sz val="9"/>
        <color rgb="FF000000"/>
        <rFont val="Times New Roman"/>
        <family val="1"/>
        <charset val="204"/>
      </rPr>
      <t>тыс. руб.</t>
    </r>
  </si>
  <si>
    <t xml:space="preserve">Сведения об исполнении республиканского бюджета за 1 квартал 2018 года по расходам в разрезе разделов и подразделов классификации расходов бюджета 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</si>
  <si>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01.04.2018</t>
    </r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</si>
  <si>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</si>
  <si>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</si>
  <si>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</si>
  <si>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</si>
  <si>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</si>
  <si>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</si>
  <si>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-</t>
  </si>
  <si>
    <t>*</t>
  </si>
  <si>
    <t>**</t>
  </si>
  <si>
    <t>***</t>
  </si>
  <si>
    <t>533,7</t>
  </si>
  <si>
    <t>2,2</t>
  </si>
  <si>
    <t>3736,7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</si>
</sst>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</cellXfs>
  <cellStyles count="7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2"/>
  <sheetViews>
    <sheetView tabSelected="1" workbookViewId="0">
      <selection activeCell="A4" sqref="A4"/>
    </sheetView>
  </sheetViews>
  <sheetFormatPr defaultRowHeight="15" x14ac:dyDescent="0.25"/>
  <cols>
    <col min="2" max="2" width="40.42578125" customWidth="1"/>
    <col min="3" max="3" width="14.42578125" customWidth="1"/>
    <col min="4" max="4" width="14.140625" customWidth="1"/>
    <col min="5" max="5" width="14.85546875" customWidth="1"/>
    <col min="6" max="6" width="13.85546875" customWidth="1"/>
    <col min="7" max="7" width="15.7109375" customWidth="1"/>
  </cols>
  <sheetData>
    <row r="2" spans="1:7" x14ac:dyDescent="0.25">
      <c r="A2" s="1"/>
      <c r="G2" s="11"/>
    </row>
    <row r="3" spans="1:7" ht="42" customHeight="1" x14ac:dyDescent="0.25">
      <c r="A3" s="18" t="s">
        <v>125</v>
      </c>
      <c r="B3" s="18"/>
      <c r="C3" s="18"/>
      <c r="D3" s="18"/>
      <c r="E3" s="18"/>
      <c r="F3" s="18"/>
      <c r="G3" s="18"/>
    </row>
    <row r="4" spans="1:7" ht="15.75" thickBot="1" x14ac:dyDescent="0.3">
      <c r="A4" s="1"/>
    </row>
    <row r="5" spans="1:7" ht="72.75" thickBot="1" x14ac:dyDescent="0.3">
      <c r="A5" s="2" t="s">
        <v>0</v>
      </c>
      <c r="B5" s="3" t="s">
        <v>1</v>
      </c>
      <c r="C5" s="4" t="s">
        <v>2</v>
      </c>
      <c r="D5" s="4" t="s">
        <v>123</v>
      </c>
      <c r="E5" s="4" t="s">
        <v>126</v>
      </c>
      <c r="F5" s="4" t="s">
        <v>124</v>
      </c>
      <c r="G5" s="4" t="s">
        <v>3</v>
      </c>
    </row>
    <row r="6" spans="1:7" ht="15.75" thickBot="1" x14ac:dyDescent="0.3">
      <c r="A6" s="5"/>
      <c r="B6" s="6" t="s">
        <v>4</v>
      </c>
      <c r="C6" s="12">
        <f>SUM(C7,C16,C18,C22,C30,C35,C38,C48,C51,C59,C65,C69,C73,C75)</f>
        <v>47509441.261309989</v>
      </c>
      <c r="D6" s="12">
        <f>SUM(D7,D16,D18,D22,D30,D35,D38,D48,D51,D59,D65,D69,D73,D75)</f>
        <v>7768958.4199400004</v>
      </c>
      <c r="E6" s="14">
        <f>D6/C6</f>
        <v>0.16352451667889359</v>
      </c>
      <c r="F6" s="12">
        <v>8525356.3499999996</v>
      </c>
      <c r="G6" s="12">
        <v>91.127667876780322</v>
      </c>
    </row>
    <row r="7" spans="1:7" ht="15.75" thickBot="1" x14ac:dyDescent="0.3">
      <c r="A7" s="9" t="s">
        <v>74</v>
      </c>
      <c r="B7" s="6" t="s">
        <v>5</v>
      </c>
      <c r="C7" s="12">
        <f>SUM(C8:C15)</f>
        <v>4165041.0099200001</v>
      </c>
      <c r="D7" s="12">
        <f>SUM(D8:D15)</f>
        <v>189349.41571999999</v>
      </c>
      <c r="E7" s="14">
        <f t="shared" ref="E7:E70" si="0">D7/C7</f>
        <v>4.5461596961235425E-2</v>
      </c>
      <c r="F7" s="12">
        <v>163651.59789</v>
      </c>
      <c r="G7" s="12">
        <v>115.7027601082594</v>
      </c>
    </row>
    <row r="8" spans="1:7" ht="48.75" thickBot="1" x14ac:dyDescent="0.3">
      <c r="A8" s="10" t="s">
        <v>75</v>
      </c>
      <c r="B8" s="8" t="s">
        <v>6</v>
      </c>
      <c r="C8" s="16">
        <v>78139.7</v>
      </c>
      <c r="D8" s="16">
        <v>19052.423610000002</v>
      </c>
      <c r="E8" s="15">
        <f t="shared" si="0"/>
        <v>0.24382514406889202</v>
      </c>
      <c r="F8" s="13">
        <v>18049.11679</v>
      </c>
      <c r="G8" s="13">
        <v>105.55875853468839</v>
      </c>
    </row>
    <row r="9" spans="1:7" ht="48.75" thickBot="1" x14ac:dyDescent="0.3">
      <c r="A9" s="10" t="s">
        <v>76</v>
      </c>
      <c r="B9" s="8" t="s">
        <v>7</v>
      </c>
      <c r="C9" s="16">
        <v>146270.9</v>
      </c>
      <c r="D9" s="16">
        <v>33334.040229999999</v>
      </c>
      <c r="E9" s="15">
        <f t="shared" si="0"/>
        <v>0.22789249420082874</v>
      </c>
      <c r="F9" s="13">
        <v>31516.80387</v>
      </c>
      <c r="G9" s="13">
        <v>105.76592844723629</v>
      </c>
    </row>
    <row r="10" spans="1:7" ht="15.75" thickBot="1" x14ac:dyDescent="0.3">
      <c r="A10" s="10" t="s">
        <v>77</v>
      </c>
      <c r="B10" s="8" t="s">
        <v>8</v>
      </c>
      <c r="C10" s="16">
        <v>118816.9</v>
      </c>
      <c r="D10" s="16">
        <v>27847.01598</v>
      </c>
      <c r="E10" s="15">
        <f t="shared" si="0"/>
        <v>0.23436915102144562</v>
      </c>
      <c r="F10" s="13">
        <v>25656.61292</v>
      </c>
      <c r="G10" s="13">
        <v>108.53738202634116</v>
      </c>
    </row>
    <row r="11" spans="1:7" ht="36.75" thickBot="1" x14ac:dyDescent="0.3">
      <c r="A11" s="10" t="s">
        <v>78</v>
      </c>
      <c r="B11" s="8" t="s">
        <v>9</v>
      </c>
      <c r="C11" s="16">
        <v>146151.5</v>
      </c>
      <c r="D11" s="16">
        <v>22428.999629999998</v>
      </c>
      <c r="E11" s="15">
        <f t="shared" si="0"/>
        <v>0.15346403991748286</v>
      </c>
      <c r="F11" s="13">
        <v>21547.749039999999</v>
      </c>
      <c r="G11" s="13">
        <v>104.08975707097802</v>
      </c>
    </row>
    <row r="12" spans="1:7" ht="15.75" thickBot="1" x14ac:dyDescent="0.3">
      <c r="A12" s="10" t="s">
        <v>79</v>
      </c>
      <c r="B12" s="8" t="s">
        <v>10</v>
      </c>
      <c r="C12" s="16">
        <v>21884</v>
      </c>
      <c r="D12" s="16">
        <v>3692.047</v>
      </c>
      <c r="E12" s="15">
        <f t="shared" si="0"/>
        <v>0.16870987936391885</v>
      </c>
      <c r="F12" s="13">
        <v>3417.7067400000001</v>
      </c>
      <c r="G12" s="13">
        <v>108.02702750324329</v>
      </c>
    </row>
    <row r="13" spans="1:7" ht="15.75" thickBot="1" x14ac:dyDescent="0.3">
      <c r="A13" s="10" t="s">
        <v>80</v>
      </c>
      <c r="B13" s="8" t="s">
        <v>11</v>
      </c>
      <c r="C13" s="16">
        <v>3057897.24</v>
      </c>
      <c r="D13" s="16">
        <v>0</v>
      </c>
      <c r="E13" s="15">
        <f t="shared" si="0"/>
        <v>0</v>
      </c>
      <c r="F13" s="13">
        <v>0</v>
      </c>
      <c r="G13" s="13" t="s">
        <v>133</v>
      </c>
    </row>
    <row r="14" spans="1:7" ht="24.75" thickBot="1" x14ac:dyDescent="0.3">
      <c r="A14" s="10" t="s">
        <v>81</v>
      </c>
      <c r="B14" s="8" t="s">
        <v>12</v>
      </c>
      <c r="C14" s="16">
        <v>225</v>
      </c>
      <c r="D14" s="16">
        <v>0</v>
      </c>
      <c r="E14" s="15">
        <f t="shared" si="0"/>
        <v>0</v>
      </c>
      <c r="F14" s="13">
        <v>0</v>
      </c>
      <c r="G14" s="13" t="s">
        <v>133</v>
      </c>
    </row>
    <row r="15" spans="1:7" ht="15.75" thickBot="1" x14ac:dyDescent="0.3">
      <c r="A15" s="10" t="s">
        <v>82</v>
      </c>
      <c r="B15" s="8" t="s">
        <v>13</v>
      </c>
      <c r="C15" s="16">
        <v>595655.76991999999</v>
      </c>
      <c r="D15" s="16">
        <v>82994.88927</v>
      </c>
      <c r="E15" s="15">
        <f t="shared" si="0"/>
        <v>0.13933364446574015</v>
      </c>
      <c r="F15" s="13">
        <v>63463.608529999998</v>
      </c>
      <c r="G15" s="13">
        <v>130.77555971430041</v>
      </c>
    </row>
    <row r="16" spans="1:7" ht="15.75" thickBot="1" x14ac:dyDescent="0.3">
      <c r="A16" s="9" t="s">
        <v>83</v>
      </c>
      <c r="B16" s="6" t="s">
        <v>14</v>
      </c>
      <c r="C16" s="17">
        <f>C17</f>
        <v>26507</v>
      </c>
      <c r="D16" s="17">
        <f>D17</f>
        <v>6207.7</v>
      </c>
      <c r="E16" s="14">
        <f t="shared" si="0"/>
        <v>0.23419096842343531</v>
      </c>
      <c r="F16" s="12">
        <v>6607.6</v>
      </c>
      <c r="G16" s="12">
        <v>93.94787820085962</v>
      </c>
    </row>
    <row r="17" spans="1:7" ht="15.75" thickBot="1" x14ac:dyDescent="0.3">
      <c r="A17" s="10" t="s">
        <v>84</v>
      </c>
      <c r="B17" s="8" t="s">
        <v>15</v>
      </c>
      <c r="C17" s="16">
        <v>26507</v>
      </c>
      <c r="D17" s="16">
        <v>6207.7</v>
      </c>
      <c r="E17" s="15">
        <f t="shared" si="0"/>
        <v>0.23419096842343531</v>
      </c>
      <c r="F17" s="13">
        <v>6607.6</v>
      </c>
      <c r="G17" s="13">
        <v>93.94787820085962</v>
      </c>
    </row>
    <row r="18" spans="1:7" ht="24.75" thickBot="1" x14ac:dyDescent="0.3">
      <c r="A18" s="9" t="s">
        <v>85</v>
      </c>
      <c r="B18" s="6" t="s">
        <v>16</v>
      </c>
      <c r="C18" s="17">
        <f>SUM(C19:C21)</f>
        <v>459034.8</v>
      </c>
      <c r="D18" s="17">
        <f>SUM(D19:D21)</f>
        <v>92079.685280000005</v>
      </c>
      <c r="E18" s="14">
        <f t="shared" si="0"/>
        <v>0.20059412767833726</v>
      </c>
      <c r="F18" s="12">
        <v>46513.570240000001</v>
      </c>
      <c r="G18" s="12">
        <v>197.96305638309136</v>
      </c>
    </row>
    <row r="19" spans="1:7" ht="15.75" thickBot="1" x14ac:dyDescent="0.3">
      <c r="A19" s="10" t="s">
        <v>127</v>
      </c>
      <c r="B19" s="8" t="s">
        <v>130</v>
      </c>
      <c r="C19" s="16">
        <v>120507.1</v>
      </c>
      <c r="D19" s="16">
        <v>19248.012340000001</v>
      </c>
      <c r="E19" s="15">
        <f t="shared" si="0"/>
        <v>0.15972513105036965</v>
      </c>
      <c r="F19" s="13">
        <v>17750.820169999999</v>
      </c>
      <c r="G19" s="13">
        <v>108.4344957340639</v>
      </c>
    </row>
    <row r="20" spans="1:7" ht="36.75" thickBot="1" x14ac:dyDescent="0.3">
      <c r="A20" s="10" t="s">
        <v>86</v>
      </c>
      <c r="B20" s="8" t="s">
        <v>17</v>
      </c>
      <c r="C20" s="16">
        <v>146888</v>
      </c>
      <c r="D20" s="16">
        <v>53941.672939999997</v>
      </c>
      <c r="E20" s="15">
        <f t="shared" si="0"/>
        <v>0.36722995030227107</v>
      </c>
      <c r="F20" s="13">
        <v>10106.75007</v>
      </c>
      <c r="G20" s="20" t="s">
        <v>137</v>
      </c>
    </row>
    <row r="21" spans="1:7" ht="15.75" thickBot="1" x14ac:dyDescent="0.3">
      <c r="A21" s="10" t="s">
        <v>121</v>
      </c>
      <c r="B21" s="8" t="s">
        <v>18</v>
      </c>
      <c r="C21" s="16">
        <v>191639.7</v>
      </c>
      <c r="D21" s="16">
        <v>18890</v>
      </c>
      <c r="E21" s="15">
        <f t="shared" si="0"/>
        <v>9.8570390164459648E-2</v>
      </c>
      <c r="F21" s="13">
        <v>18656</v>
      </c>
      <c r="G21" s="13">
        <v>101.25428816466552</v>
      </c>
    </row>
    <row r="22" spans="1:7" ht="15.75" thickBot="1" x14ac:dyDescent="0.3">
      <c r="A22" s="9" t="s">
        <v>87</v>
      </c>
      <c r="B22" s="6" t="s">
        <v>19</v>
      </c>
      <c r="C22" s="17">
        <f>SUM(C23:C29)</f>
        <v>8245924.1517000003</v>
      </c>
      <c r="D22" s="17">
        <f>SUM(D23:D29)</f>
        <v>684853.27375000005</v>
      </c>
      <c r="E22" s="14">
        <f t="shared" si="0"/>
        <v>8.3053549990368153E-2</v>
      </c>
      <c r="F22" s="12">
        <v>1700734.00887</v>
      </c>
      <c r="G22" s="12">
        <v>40.26810013665979</v>
      </c>
    </row>
    <row r="23" spans="1:7" ht="15.75" thickBot="1" x14ac:dyDescent="0.3">
      <c r="A23" s="10" t="s">
        <v>88</v>
      </c>
      <c r="B23" s="8" t="s">
        <v>20</v>
      </c>
      <c r="C23" s="16">
        <v>240325.2</v>
      </c>
      <c r="D23" s="16">
        <v>44048.846360000003</v>
      </c>
      <c r="E23" s="15">
        <f t="shared" si="0"/>
        <v>0.18328850391053456</v>
      </c>
      <c r="F23" s="13">
        <v>41821.090450000003</v>
      </c>
      <c r="G23" s="13">
        <v>105.32687188695722</v>
      </c>
    </row>
    <row r="24" spans="1:7" ht="15.75" thickBot="1" x14ac:dyDescent="0.3">
      <c r="A24" s="10" t="s">
        <v>89</v>
      </c>
      <c r="B24" s="8" t="s">
        <v>21</v>
      </c>
      <c r="C24" s="16">
        <v>2059381.6595699999</v>
      </c>
      <c r="D24" s="16">
        <v>397087.16846999998</v>
      </c>
      <c r="E24" s="15">
        <f t="shared" si="0"/>
        <v>0.19281863884954284</v>
      </c>
      <c r="F24" s="13">
        <v>427878.81159</v>
      </c>
      <c r="G24" s="13">
        <v>92.803653210688765</v>
      </c>
    </row>
    <row r="25" spans="1:7" ht="15.75" thickBot="1" x14ac:dyDescent="0.3">
      <c r="A25" s="10" t="s">
        <v>122</v>
      </c>
      <c r="B25" s="8" t="s">
        <v>22</v>
      </c>
      <c r="C25" s="16">
        <v>47259.093999999997</v>
      </c>
      <c r="D25" s="16">
        <v>4997.4209499999997</v>
      </c>
      <c r="E25" s="15">
        <f t="shared" si="0"/>
        <v>0.10574517044275118</v>
      </c>
      <c r="F25" s="13">
        <v>5327.7632999999996</v>
      </c>
      <c r="G25" s="13">
        <v>93.799605361597045</v>
      </c>
    </row>
    <row r="26" spans="1:7" ht="15.75" thickBot="1" x14ac:dyDescent="0.3">
      <c r="A26" s="10" t="s">
        <v>90</v>
      </c>
      <c r="B26" s="8" t="s">
        <v>23</v>
      </c>
      <c r="C26" s="16">
        <v>224672.791</v>
      </c>
      <c r="D26" s="16">
        <v>33123.621570000003</v>
      </c>
      <c r="E26" s="15">
        <f t="shared" si="0"/>
        <v>0.14743049847099643</v>
      </c>
      <c r="F26" s="13">
        <v>32177.476849999999</v>
      </c>
      <c r="G26" s="13">
        <v>102.94039437713091</v>
      </c>
    </row>
    <row r="27" spans="1:7" ht="15.75" thickBot="1" x14ac:dyDescent="0.3">
      <c r="A27" s="10" t="s">
        <v>91</v>
      </c>
      <c r="B27" s="8" t="s">
        <v>24</v>
      </c>
      <c r="C27" s="16">
        <v>193463.92313000001</v>
      </c>
      <c r="D27" s="16">
        <v>22035.814839999999</v>
      </c>
      <c r="E27" s="15">
        <f t="shared" si="0"/>
        <v>0.11390141626143296</v>
      </c>
      <c r="F27" s="13">
        <v>23203.032480000002</v>
      </c>
      <c r="G27" s="13">
        <v>94.969547015002917</v>
      </c>
    </row>
    <row r="28" spans="1:7" ht="15.75" thickBot="1" x14ac:dyDescent="0.3">
      <c r="A28" s="10" t="s">
        <v>92</v>
      </c>
      <c r="B28" s="8" t="s">
        <v>25</v>
      </c>
      <c r="C28" s="16">
        <v>5042417.0839999998</v>
      </c>
      <c r="D28" s="16">
        <v>161849.19197000001</v>
      </c>
      <c r="E28" s="15">
        <f t="shared" si="0"/>
        <v>3.2097541570601268E-2</v>
      </c>
      <c r="F28" s="13">
        <v>160900.10978999999</v>
      </c>
      <c r="G28" s="13">
        <v>100.58985800646047</v>
      </c>
    </row>
    <row r="29" spans="1:7" ht="15.75" thickBot="1" x14ac:dyDescent="0.3">
      <c r="A29" s="10" t="s">
        <v>93</v>
      </c>
      <c r="B29" s="8" t="s">
        <v>26</v>
      </c>
      <c r="C29" s="16">
        <v>438404.4</v>
      </c>
      <c r="D29" s="16">
        <v>21711.209589999999</v>
      </c>
      <c r="E29" s="15">
        <f t="shared" si="0"/>
        <v>4.9523247462844804E-2</v>
      </c>
      <c r="F29" s="13">
        <v>1009425.72441</v>
      </c>
      <c r="G29" s="20" t="s">
        <v>138</v>
      </c>
    </row>
    <row r="30" spans="1:7" ht="15.75" thickBot="1" x14ac:dyDescent="0.3">
      <c r="A30" s="9" t="s">
        <v>94</v>
      </c>
      <c r="B30" s="6" t="s">
        <v>27</v>
      </c>
      <c r="C30" s="17">
        <f>SUM(C31:C34)</f>
        <v>1497136.7253400001</v>
      </c>
      <c r="D30" s="17">
        <f>SUM(D31:D34)</f>
        <v>55730.763550000003</v>
      </c>
      <c r="E30" s="14">
        <f t="shared" si="0"/>
        <v>3.7224899106889205E-2</v>
      </c>
      <c r="F30" s="12">
        <v>22538.852429999999</v>
      </c>
      <c r="G30" s="12">
        <v>247.26531096951686</v>
      </c>
    </row>
    <row r="31" spans="1:7" ht="15.75" thickBot="1" x14ac:dyDescent="0.3">
      <c r="A31" s="10" t="s">
        <v>95</v>
      </c>
      <c r="B31" s="8" t="s">
        <v>28</v>
      </c>
      <c r="C31" s="16">
        <v>105386.1</v>
      </c>
      <c r="D31" s="16">
        <v>10856.983410000001</v>
      </c>
      <c r="E31" s="15">
        <f t="shared" si="0"/>
        <v>0.10302101899586379</v>
      </c>
      <c r="F31" s="13">
        <v>10175.137280000001</v>
      </c>
      <c r="G31" s="13">
        <v>106.70110005631295</v>
      </c>
    </row>
    <row r="32" spans="1:7" ht="15.75" thickBot="1" x14ac:dyDescent="0.3">
      <c r="A32" s="10" t="s">
        <v>96</v>
      </c>
      <c r="B32" s="8" t="s">
        <v>29</v>
      </c>
      <c r="C32" s="16">
        <v>1052308.8265800001</v>
      </c>
      <c r="D32" s="16">
        <v>31968.721000000001</v>
      </c>
      <c r="E32" s="15">
        <f t="shared" si="0"/>
        <v>3.0379599783362295E-2</v>
      </c>
      <c r="F32" s="13">
        <v>855.52499999999998</v>
      </c>
      <c r="G32" s="19" t="s">
        <v>139</v>
      </c>
    </row>
    <row r="33" spans="1:7" ht="15.75" thickBot="1" x14ac:dyDescent="0.3">
      <c r="A33" s="10" t="s">
        <v>97</v>
      </c>
      <c r="B33" s="8" t="s">
        <v>30</v>
      </c>
      <c r="C33" s="16">
        <v>276964.91275999998</v>
      </c>
      <c r="D33" s="16">
        <v>0</v>
      </c>
      <c r="E33" s="15">
        <f t="shared" si="0"/>
        <v>0</v>
      </c>
      <c r="F33" s="13">
        <v>0</v>
      </c>
      <c r="G33" s="13" t="s">
        <v>133</v>
      </c>
    </row>
    <row r="34" spans="1:7" ht="24.75" thickBot="1" x14ac:dyDescent="0.3">
      <c r="A34" s="10" t="s">
        <v>98</v>
      </c>
      <c r="B34" s="8" t="s">
        <v>31</v>
      </c>
      <c r="C34" s="16">
        <v>62476.885999999999</v>
      </c>
      <c r="D34" s="16">
        <v>12905.059139999999</v>
      </c>
      <c r="E34" s="15">
        <f t="shared" si="0"/>
        <v>0.20655733610026594</v>
      </c>
      <c r="F34" s="13">
        <v>11508.19015</v>
      </c>
      <c r="G34" s="13">
        <v>112.13804231415136</v>
      </c>
    </row>
    <row r="35" spans="1:7" ht="15.75" thickBot="1" x14ac:dyDescent="0.3">
      <c r="A35" s="9" t="s">
        <v>99</v>
      </c>
      <c r="B35" s="6" t="s">
        <v>32</v>
      </c>
      <c r="C35" s="17">
        <f>SUM(C36:C37)</f>
        <v>357247.37096000003</v>
      </c>
      <c r="D35" s="17">
        <f>SUM(D36:D37)</f>
        <v>3389.34033</v>
      </c>
      <c r="E35" s="14">
        <f t="shared" si="0"/>
        <v>9.4873765505736774E-3</v>
      </c>
      <c r="F35" s="12">
        <v>4702.0711700000002</v>
      </c>
      <c r="G35" s="12">
        <v>72.081859407500204</v>
      </c>
    </row>
    <row r="36" spans="1:7" ht="24.75" thickBot="1" x14ac:dyDescent="0.3">
      <c r="A36" s="10" t="s">
        <v>100</v>
      </c>
      <c r="B36" s="8" t="s">
        <v>33</v>
      </c>
      <c r="C36" s="16">
        <v>25908.809000000001</v>
      </c>
      <c r="D36" s="16">
        <v>2990.2764299999999</v>
      </c>
      <c r="E36" s="15">
        <f t="shared" si="0"/>
        <v>0.11541543380091303</v>
      </c>
      <c r="F36" s="13">
        <v>4193.3042999999998</v>
      </c>
      <c r="G36" s="13">
        <v>71.310742461499871</v>
      </c>
    </row>
    <row r="37" spans="1:7" ht="24.75" thickBot="1" x14ac:dyDescent="0.3">
      <c r="A37" s="10" t="s">
        <v>101</v>
      </c>
      <c r="B37" s="8" t="s">
        <v>34</v>
      </c>
      <c r="C37" s="16">
        <v>331338.56196000002</v>
      </c>
      <c r="D37" s="16">
        <v>399.06389999999999</v>
      </c>
      <c r="E37" s="15">
        <f t="shared" si="0"/>
        <v>1.2043992031575725E-3</v>
      </c>
      <c r="F37" s="13">
        <v>508.76686999999998</v>
      </c>
      <c r="G37" s="13">
        <v>78.437477660445936</v>
      </c>
    </row>
    <row r="38" spans="1:7" ht="15.75" thickBot="1" x14ac:dyDescent="0.3">
      <c r="A38" s="9" t="s">
        <v>102</v>
      </c>
      <c r="B38" s="6" t="s">
        <v>35</v>
      </c>
      <c r="C38" s="17">
        <f>SUM(C39:C47)</f>
        <v>12893159.195600001</v>
      </c>
      <c r="D38" s="17">
        <f>SUM(D39:D47)</f>
        <v>2860299.7448499999</v>
      </c>
      <c r="E38" s="14">
        <f t="shared" si="0"/>
        <v>0.22184630635958666</v>
      </c>
      <c r="F38" s="12">
        <v>2505808.50813</v>
      </c>
      <c r="G38" s="12">
        <v>114.14678079230183</v>
      </c>
    </row>
    <row r="39" spans="1:7" ht="15.75" thickBot="1" x14ac:dyDescent="0.3">
      <c r="A39" s="10" t="s">
        <v>103</v>
      </c>
      <c r="B39" s="8" t="s">
        <v>36</v>
      </c>
      <c r="C39" s="16">
        <v>3638534.8</v>
      </c>
      <c r="D39" s="16">
        <v>864867.25</v>
      </c>
      <c r="E39" s="15">
        <f t="shared" si="0"/>
        <v>0.23769657225760216</v>
      </c>
      <c r="F39" s="13">
        <v>849423.31019999995</v>
      </c>
      <c r="G39" s="13">
        <v>101.81816764557163</v>
      </c>
    </row>
    <row r="40" spans="1:7" ht="15.75" thickBot="1" x14ac:dyDescent="0.3">
      <c r="A40" s="10" t="s">
        <v>104</v>
      </c>
      <c r="B40" s="8" t="s">
        <v>37</v>
      </c>
      <c r="C40" s="16">
        <v>7430253.0222800002</v>
      </c>
      <c r="D40" s="16">
        <v>1609036.1802600001</v>
      </c>
      <c r="E40" s="15">
        <f t="shared" si="0"/>
        <v>0.21655200373866426</v>
      </c>
      <c r="F40" s="13">
        <v>1304488.6259900001</v>
      </c>
      <c r="G40" s="13">
        <v>123.34612569265396</v>
      </c>
    </row>
    <row r="41" spans="1:7" ht="15.75" thickBot="1" x14ac:dyDescent="0.3">
      <c r="A41" s="10" t="s">
        <v>105</v>
      </c>
      <c r="B41" s="8" t="s">
        <v>38</v>
      </c>
      <c r="C41" s="16">
        <v>100629.27142999999</v>
      </c>
      <c r="D41" s="16">
        <v>19157.508999999998</v>
      </c>
      <c r="E41" s="15">
        <f t="shared" si="0"/>
        <v>0.19037710129230537</v>
      </c>
      <c r="F41" s="13">
        <v>8713.9</v>
      </c>
      <c r="G41" s="13">
        <v>219.8499982786123</v>
      </c>
    </row>
    <row r="42" spans="1:7" ht="15.75" thickBot="1" x14ac:dyDescent="0.3">
      <c r="A42" s="10" t="s">
        <v>106</v>
      </c>
      <c r="B42" s="8" t="s">
        <v>39</v>
      </c>
      <c r="C42" s="16">
        <v>1358676.3870000001</v>
      </c>
      <c r="D42" s="16">
        <v>295496.06041999999</v>
      </c>
      <c r="E42" s="15">
        <f t="shared" si="0"/>
        <v>0.21748818427062278</v>
      </c>
      <c r="F42" s="13">
        <v>285518.85707000003</v>
      </c>
      <c r="G42" s="13">
        <v>103.49441135075499</v>
      </c>
    </row>
    <row r="43" spans="1:7" ht="24.75" thickBot="1" x14ac:dyDescent="0.3">
      <c r="A43" s="10" t="s">
        <v>107</v>
      </c>
      <c r="B43" s="8" t="s">
        <v>40</v>
      </c>
      <c r="C43" s="16">
        <v>84105.3</v>
      </c>
      <c r="D43" s="16">
        <v>17091.62169</v>
      </c>
      <c r="E43" s="15">
        <f t="shared" si="0"/>
        <v>0.20321693983613398</v>
      </c>
      <c r="F43" s="13">
        <v>16763.74209</v>
      </c>
      <c r="G43" s="13">
        <v>101.95588549525341</v>
      </c>
    </row>
    <row r="44" spans="1:7" ht="15.75" thickBot="1" x14ac:dyDescent="0.3">
      <c r="A44" s="10" t="s">
        <v>108</v>
      </c>
      <c r="B44" s="8" t="s">
        <v>41</v>
      </c>
      <c r="C44" s="16">
        <v>58830.2</v>
      </c>
      <c r="D44" s="16">
        <v>11862.570959999999</v>
      </c>
      <c r="E44" s="15">
        <f t="shared" si="0"/>
        <v>0.20164084024871579</v>
      </c>
      <c r="F44" s="13">
        <v>10584.65619</v>
      </c>
      <c r="G44" s="13">
        <v>112.0732761372762</v>
      </c>
    </row>
    <row r="45" spans="1:7" ht="15.75" thickBot="1" x14ac:dyDescent="0.3">
      <c r="A45" s="10" t="s">
        <v>109</v>
      </c>
      <c r="B45" s="8" t="s">
        <v>42</v>
      </c>
      <c r="C45" s="16">
        <v>69969.214890000003</v>
      </c>
      <c r="D45" s="16">
        <v>15034.875</v>
      </c>
      <c r="E45" s="15">
        <f t="shared" si="0"/>
        <v>0.2148784293726409</v>
      </c>
      <c r="F45" s="13">
        <v>6324.9659199999996</v>
      </c>
      <c r="G45" s="13">
        <v>237.70681439497784</v>
      </c>
    </row>
    <row r="46" spans="1:7" ht="24.75" thickBot="1" x14ac:dyDescent="0.3">
      <c r="A46" s="10" t="s">
        <v>128</v>
      </c>
      <c r="B46" s="8" t="s">
        <v>131</v>
      </c>
      <c r="C46" s="16">
        <v>39449.9</v>
      </c>
      <c r="D46" s="16">
        <v>8200</v>
      </c>
      <c r="E46" s="15">
        <f t="shared" si="0"/>
        <v>0.20785857505342217</v>
      </c>
      <c r="F46" s="13">
        <v>5479.6</v>
      </c>
      <c r="G46" s="13">
        <v>149.64595955909189</v>
      </c>
    </row>
    <row r="47" spans="1:7" ht="15.75" thickBot="1" x14ac:dyDescent="0.3">
      <c r="A47" s="10" t="s">
        <v>110</v>
      </c>
      <c r="B47" s="8" t="s">
        <v>43</v>
      </c>
      <c r="C47" s="16">
        <v>112711.1</v>
      </c>
      <c r="D47" s="16">
        <v>19553.677520000001</v>
      </c>
      <c r="E47" s="15">
        <f t="shared" si="0"/>
        <v>0.173484932007584</v>
      </c>
      <c r="F47" s="13">
        <v>18510.85067</v>
      </c>
      <c r="G47" s="13">
        <v>105.63359765896703</v>
      </c>
    </row>
    <row r="48" spans="1:7" ht="15.75" thickBot="1" x14ac:dyDescent="0.3">
      <c r="A48" s="9" t="s">
        <v>111</v>
      </c>
      <c r="B48" s="6" t="s">
        <v>44</v>
      </c>
      <c r="C48" s="17">
        <f>SUM(C49:C50)</f>
        <v>1329214.54801</v>
      </c>
      <c r="D48" s="17">
        <f>SUM(D49:D50)</f>
        <v>187465.49039000002</v>
      </c>
      <c r="E48" s="14">
        <f t="shared" si="0"/>
        <v>0.14103478679996337</v>
      </c>
      <c r="F48" s="12">
        <v>96550.001829999994</v>
      </c>
      <c r="G48" s="12">
        <v>194.16415001221759</v>
      </c>
    </row>
    <row r="49" spans="1:7" ht="15.75" thickBot="1" x14ac:dyDescent="0.3">
      <c r="A49" s="10" t="s">
        <v>112</v>
      </c>
      <c r="B49" s="8" t="s">
        <v>45</v>
      </c>
      <c r="C49" s="16">
        <v>1258778.9480099999</v>
      </c>
      <c r="D49" s="16">
        <v>174036.85737000001</v>
      </c>
      <c r="E49" s="15">
        <f t="shared" si="0"/>
        <v>0.13825847472674563</v>
      </c>
      <c r="F49" s="13">
        <v>84783.804029999999</v>
      </c>
      <c r="G49" s="13">
        <v>205.27134794331548</v>
      </c>
    </row>
    <row r="50" spans="1:7" ht="24.75" thickBot="1" x14ac:dyDescent="0.3">
      <c r="A50" s="10" t="s">
        <v>113</v>
      </c>
      <c r="B50" s="8" t="s">
        <v>46</v>
      </c>
      <c r="C50" s="16">
        <v>70435.600000000006</v>
      </c>
      <c r="D50" s="16">
        <v>13428.633019999999</v>
      </c>
      <c r="E50" s="15">
        <f t="shared" si="0"/>
        <v>0.19065121926980105</v>
      </c>
      <c r="F50" s="13">
        <v>11766.1978</v>
      </c>
      <c r="G50" s="13">
        <v>114.12890764083534</v>
      </c>
    </row>
    <row r="51" spans="1:7" ht="15.75" thickBot="1" x14ac:dyDescent="0.3">
      <c r="A51" s="9" t="s">
        <v>114</v>
      </c>
      <c r="B51" s="6" t="s">
        <v>47</v>
      </c>
      <c r="C51" s="17">
        <f>SUM(C52:C58)</f>
        <v>3352727.2829999998</v>
      </c>
      <c r="D51" s="17">
        <f>SUM(D52:D58)</f>
        <v>346123.59266000002</v>
      </c>
      <c r="E51" s="14">
        <f t="shared" si="0"/>
        <v>0.10323642916470402</v>
      </c>
      <c r="F51" s="12">
        <v>420123.74041000003</v>
      </c>
      <c r="G51" s="12">
        <v>82.386106608071458</v>
      </c>
    </row>
    <row r="52" spans="1:7" ht="15.75" thickBot="1" x14ac:dyDescent="0.3">
      <c r="A52" s="10" t="s">
        <v>115</v>
      </c>
      <c r="B52" s="8" t="s">
        <v>48</v>
      </c>
      <c r="C52" s="16">
        <v>1836561.04</v>
      </c>
      <c r="D52" s="16">
        <v>149771.14919</v>
      </c>
      <c r="E52" s="15">
        <f t="shared" si="0"/>
        <v>8.1549780229466254E-2</v>
      </c>
      <c r="F52" s="13">
        <v>263755.10921000002</v>
      </c>
      <c r="G52" s="13">
        <v>56.784169845503627</v>
      </c>
    </row>
    <row r="53" spans="1:7" ht="15.75" thickBot="1" x14ac:dyDescent="0.3">
      <c r="A53" s="10" t="s">
        <v>116</v>
      </c>
      <c r="B53" s="8" t="s">
        <v>49</v>
      </c>
      <c r="C53" s="16">
        <v>619646.55900000001</v>
      </c>
      <c r="D53" s="16">
        <v>60105.329030000001</v>
      </c>
      <c r="E53" s="15">
        <f t="shared" si="0"/>
        <v>9.699937513894917E-2</v>
      </c>
      <c r="F53" s="13">
        <v>52870.214419999997</v>
      </c>
      <c r="G53" s="13">
        <v>113.68467045078422</v>
      </c>
    </row>
    <row r="54" spans="1:7" ht="24.75" thickBot="1" x14ac:dyDescent="0.3">
      <c r="A54" s="10" t="s">
        <v>129</v>
      </c>
      <c r="B54" s="8" t="s">
        <v>132</v>
      </c>
      <c r="C54" s="16">
        <v>19231.099999999999</v>
      </c>
      <c r="D54" s="16">
        <v>4543.7930699999997</v>
      </c>
      <c r="E54" s="15">
        <f t="shared" si="0"/>
        <v>0.23627317574137724</v>
      </c>
      <c r="F54" s="13">
        <v>3646.64507</v>
      </c>
      <c r="G54" s="13">
        <v>124.60201041720794</v>
      </c>
    </row>
    <row r="55" spans="1:7" ht="15.75" thickBot="1" x14ac:dyDescent="0.3">
      <c r="A55" s="10" t="s">
        <v>117</v>
      </c>
      <c r="B55" s="8" t="s">
        <v>50</v>
      </c>
      <c r="C55" s="16">
        <v>160863.29999999999</v>
      </c>
      <c r="D55" s="16">
        <v>5165.2979999999998</v>
      </c>
      <c r="E55" s="15">
        <f t="shared" si="0"/>
        <v>3.2109859738050882E-2</v>
      </c>
      <c r="F55" s="13">
        <v>4562.3999999999996</v>
      </c>
      <c r="G55" s="13">
        <v>113.21449237243557</v>
      </c>
    </row>
    <row r="56" spans="1:7" ht="15.75" thickBot="1" x14ac:dyDescent="0.3">
      <c r="A56" s="10" t="s">
        <v>118</v>
      </c>
      <c r="B56" s="8" t="s">
        <v>51</v>
      </c>
      <c r="C56" s="16">
        <v>101988.364</v>
      </c>
      <c r="D56" s="16">
        <v>20742.090080000002</v>
      </c>
      <c r="E56" s="15">
        <f t="shared" si="0"/>
        <v>0.20337702524574275</v>
      </c>
      <c r="F56" s="13">
        <v>20870.83293</v>
      </c>
      <c r="G56" s="13">
        <v>99.38314464769185</v>
      </c>
    </row>
    <row r="57" spans="1:7" ht="24.75" thickBot="1" x14ac:dyDescent="0.3">
      <c r="A57" s="10" t="s">
        <v>119</v>
      </c>
      <c r="B57" s="8" t="s">
        <v>52</v>
      </c>
      <c r="C57" s="16">
        <v>98834.91</v>
      </c>
      <c r="D57" s="16">
        <v>16278</v>
      </c>
      <c r="E57" s="15">
        <f t="shared" si="0"/>
        <v>0.16469889030100801</v>
      </c>
      <c r="F57" s="13">
        <v>13059.75</v>
      </c>
      <c r="G57" s="13">
        <v>124.64250847068283</v>
      </c>
    </row>
    <row r="58" spans="1:7" ht="15.75" thickBot="1" x14ac:dyDescent="0.3">
      <c r="A58" s="10" t="s">
        <v>120</v>
      </c>
      <c r="B58" s="8" t="s">
        <v>53</v>
      </c>
      <c r="C58" s="16">
        <v>515602.01</v>
      </c>
      <c r="D58" s="16">
        <v>89517.933290000001</v>
      </c>
      <c r="E58" s="15">
        <f t="shared" si="0"/>
        <v>0.17361827835000099</v>
      </c>
      <c r="F58" s="13">
        <v>61358.788780000003</v>
      </c>
      <c r="G58" s="13">
        <v>145.89260164662591</v>
      </c>
    </row>
    <row r="59" spans="1:7" ht="15.75" thickBot="1" x14ac:dyDescent="0.3">
      <c r="A59" s="5">
        <v>1000</v>
      </c>
      <c r="B59" s="6" t="s">
        <v>54</v>
      </c>
      <c r="C59" s="17">
        <f>SUM(C60:C64)</f>
        <v>12708057.95762</v>
      </c>
      <c r="D59" s="17">
        <f>SUM(D60:D64)</f>
        <v>2897147.2994200001</v>
      </c>
      <c r="E59" s="14">
        <f t="shared" si="0"/>
        <v>0.22797718652855323</v>
      </c>
      <c r="F59" s="12">
        <v>3174930.8887999998</v>
      </c>
      <c r="G59" s="12">
        <v>91.250720122446779</v>
      </c>
    </row>
    <row r="60" spans="1:7" ht="15.75" thickBot="1" x14ac:dyDescent="0.3">
      <c r="A60" s="7">
        <v>1001</v>
      </c>
      <c r="B60" s="8" t="s">
        <v>55</v>
      </c>
      <c r="C60" s="16">
        <v>45411.199999999997</v>
      </c>
      <c r="D60" s="16">
        <v>11240.43664</v>
      </c>
      <c r="E60" s="15">
        <f t="shared" si="0"/>
        <v>0.24752564653653725</v>
      </c>
      <c r="F60" s="13">
        <v>8440.6264499999997</v>
      </c>
      <c r="G60" s="13">
        <v>133.17064446087412</v>
      </c>
    </row>
    <row r="61" spans="1:7" ht="15.75" thickBot="1" x14ac:dyDescent="0.3">
      <c r="A61" s="7">
        <v>1002</v>
      </c>
      <c r="B61" s="8" t="s">
        <v>56</v>
      </c>
      <c r="C61" s="16">
        <v>1101840.48762</v>
      </c>
      <c r="D61" s="16">
        <v>201622.06414999999</v>
      </c>
      <c r="E61" s="15">
        <f t="shared" si="0"/>
        <v>0.18298661776851941</v>
      </c>
      <c r="F61" s="13">
        <v>173903.7084</v>
      </c>
      <c r="G61" s="13">
        <v>115.93891010434598</v>
      </c>
    </row>
    <row r="62" spans="1:7" ht="15.75" thickBot="1" x14ac:dyDescent="0.3">
      <c r="A62" s="7">
        <v>1003</v>
      </c>
      <c r="B62" s="8" t="s">
        <v>57</v>
      </c>
      <c r="C62" s="16">
        <v>10439536.300000001</v>
      </c>
      <c r="D62" s="16">
        <v>2438033.6707199998</v>
      </c>
      <c r="E62" s="15">
        <f t="shared" si="0"/>
        <v>0.23353850215741859</v>
      </c>
      <c r="F62" s="13">
        <v>2739357.46691</v>
      </c>
      <c r="G62" s="13">
        <v>89.000201695841696</v>
      </c>
    </row>
    <row r="63" spans="1:7" ht="15.75" thickBot="1" x14ac:dyDescent="0.3">
      <c r="A63" s="7">
        <v>1004</v>
      </c>
      <c r="B63" s="8" t="s">
        <v>58</v>
      </c>
      <c r="C63" s="16">
        <v>1058765.8700000001</v>
      </c>
      <c r="D63" s="16">
        <v>235714.15053000001</v>
      </c>
      <c r="E63" s="15">
        <f t="shared" si="0"/>
        <v>0.2226310435658452</v>
      </c>
      <c r="F63" s="13">
        <v>244758.10410999999</v>
      </c>
      <c r="G63" s="13">
        <v>96.304942133423538</v>
      </c>
    </row>
    <row r="64" spans="1:7" ht="15.75" thickBot="1" x14ac:dyDescent="0.3">
      <c r="A64" s="7">
        <v>1006</v>
      </c>
      <c r="B64" s="8" t="s">
        <v>59</v>
      </c>
      <c r="C64" s="16">
        <v>62504.1</v>
      </c>
      <c r="D64" s="16">
        <v>10536.97738</v>
      </c>
      <c r="E64" s="15">
        <f t="shared" si="0"/>
        <v>0.16858057919400488</v>
      </c>
      <c r="F64" s="13">
        <v>8470.9829300000001</v>
      </c>
      <c r="G64" s="13">
        <v>124.38907582593841</v>
      </c>
    </row>
    <row r="65" spans="1:7" ht="15.75" thickBot="1" x14ac:dyDescent="0.3">
      <c r="A65" s="5">
        <v>1100</v>
      </c>
      <c r="B65" s="6" t="s">
        <v>60</v>
      </c>
      <c r="C65" s="17">
        <f>SUM(C66:C68)</f>
        <v>562505.61916</v>
      </c>
      <c r="D65" s="17">
        <f>SUM(D66:D68)</f>
        <v>107576.50289</v>
      </c>
      <c r="E65" s="14">
        <f t="shared" si="0"/>
        <v>0.1912452057823813</v>
      </c>
      <c r="F65" s="12">
        <v>71388.85007</v>
      </c>
      <c r="G65" s="12">
        <v>150.69090310954215</v>
      </c>
    </row>
    <row r="66" spans="1:7" ht="15.75" thickBot="1" x14ac:dyDescent="0.3">
      <c r="A66" s="7">
        <v>1102</v>
      </c>
      <c r="B66" s="8" t="s">
        <v>61</v>
      </c>
      <c r="C66" s="16">
        <v>191996.22248</v>
      </c>
      <c r="D66" s="16">
        <v>10164.533460000001</v>
      </c>
      <c r="E66" s="15">
        <f t="shared" si="0"/>
        <v>5.2941320035912828E-2</v>
      </c>
      <c r="F66" s="13">
        <v>8402.9938000000002</v>
      </c>
      <c r="G66" s="13">
        <v>120.96323883994773</v>
      </c>
    </row>
    <row r="67" spans="1:7" ht="15.75" thickBot="1" x14ac:dyDescent="0.3">
      <c r="A67" s="7">
        <v>1103</v>
      </c>
      <c r="B67" s="8" t="s">
        <v>62</v>
      </c>
      <c r="C67" s="16">
        <v>344782.3</v>
      </c>
      <c r="D67" s="16">
        <v>92558.684420000005</v>
      </c>
      <c r="E67" s="15">
        <f t="shared" si="0"/>
        <v>0.26845544107107588</v>
      </c>
      <c r="F67" s="13">
        <v>57931.073420000001</v>
      </c>
      <c r="G67" s="13">
        <v>159.77381214559929</v>
      </c>
    </row>
    <row r="68" spans="1:7" ht="24.75" thickBot="1" x14ac:dyDescent="0.3">
      <c r="A68" s="7">
        <v>1105</v>
      </c>
      <c r="B68" s="8" t="s">
        <v>63</v>
      </c>
      <c r="C68" s="16">
        <v>25727.096679999999</v>
      </c>
      <c r="D68" s="16">
        <v>4853.2850099999996</v>
      </c>
      <c r="E68" s="15">
        <f t="shared" si="0"/>
        <v>0.18864487782536679</v>
      </c>
      <c r="F68" s="13">
        <v>5054.7828499999996</v>
      </c>
      <c r="G68" s="13">
        <v>96.013719165008254</v>
      </c>
    </row>
    <row r="69" spans="1:7" ht="15.75" thickBot="1" x14ac:dyDescent="0.3">
      <c r="A69" s="5">
        <v>1200</v>
      </c>
      <c r="B69" s="6" t="s">
        <v>64</v>
      </c>
      <c r="C69" s="17">
        <f>SUM(C70:C72)</f>
        <v>144927.29999999999</v>
      </c>
      <c r="D69" s="17">
        <f>SUM(D70:D72)</f>
        <v>25685.830290000002</v>
      </c>
      <c r="E69" s="14">
        <f t="shared" si="0"/>
        <v>0.17723251789000419</v>
      </c>
      <c r="F69" s="12">
        <v>19629.206890000001</v>
      </c>
      <c r="G69" s="12">
        <v>130.85516105638234</v>
      </c>
    </row>
    <row r="70" spans="1:7" ht="15.75" thickBot="1" x14ac:dyDescent="0.3">
      <c r="A70" s="7">
        <v>1201</v>
      </c>
      <c r="B70" s="8" t="s">
        <v>65</v>
      </c>
      <c r="C70" s="16">
        <v>64176.3</v>
      </c>
      <c r="D70" s="16">
        <v>10827.050010000001</v>
      </c>
      <c r="E70" s="15">
        <f t="shared" si="0"/>
        <v>0.16870791881114991</v>
      </c>
      <c r="F70" s="13">
        <v>5121.03334</v>
      </c>
      <c r="G70" s="13">
        <v>211.42315019569858</v>
      </c>
    </row>
    <row r="71" spans="1:7" ht="15.75" thickBot="1" x14ac:dyDescent="0.3">
      <c r="A71" s="7">
        <v>1202</v>
      </c>
      <c r="B71" s="8" t="s">
        <v>66</v>
      </c>
      <c r="C71" s="16">
        <v>76751</v>
      </c>
      <c r="D71" s="16">
        <v>14858.780280000001</v>
      </c>
      <c r="E71" s="15">
        <f t="shared" ref="E71:E78" si="1">D71/C71</f>
        <v>0.19359722062253262</v>
      </c>
      <c r="F71" s="13">
        <v>14508.17355</v>
      </c>
      <c r="G71" s="13">
        <v>102.41661521894328</v>
      </c>
    </row>
    <row r="72" spans="1:7" ht="24.75" thickBot="1" x14ac:dyDescent="0.3">
      <c r="A72" s="7">
        <v>1204</v>
      </c>
      <c r="B72" s="8" t="s">
        <v>67</v>
      </c>
      <c r="C72" s="16">
        <v>4000</v>
      </c>
      <c r="D72" s="16">
        <v>0</v>
      </c>
      <c r="E72" s="15">
        <f t="shared" si="1"/>
        <v>0</v>
      </c>
      <c r="F72" s="13" t="s">
        <v>133</v>
      </c>
      <c r="G72" s="13"/>
    </row>
    <row r="73" spans="1:7" ht="24.75" thickBot="1" x14ac:dyDescent="0.3">
      <c r="A73" s="5">
        <v>1300</v>
      </c>
      <c r="B73" s="6" t="s">
        <v>68</v>
      </c>
      <c r="C73" s="17">
        <f>C74</f>
        <v>500500</v>
      </c>
      <c r="D73" s="17">
        <f>D74</f>
        <v>21451.78081</v>
      </c>
      <c r="E73" s="14">
        <f t="shared" si="1"/>
        <v>4.2860700919080917E-2</v>
      </c>
      <c r="F73" s="12">
        <v>41564.651109999999</v>
      </c>
      <c r="G73" s="12">
        <v>51.610636050398448</v>
      </c>
    </row>
    <row r="74" spans="1:7" ht="24.75" thickBot="1" x14ac:dyDescent="0.3">
      <c r="A74" s="7">
        <v>1301</v>
      </c>
      <c r="B74" s="8" t="s">
        <v>69</v>
      </c>
      <c r="C74" s="16">
        <v>500500</v>
      </c>
      <c r="D74" s="16">
        <v>21451.78081</v>
      </c>
      <c r="E74" s="15">
        <f t="shared" si="1"/>
        <v>4.2860700919080917E-2</v>
      </c>
      <c r="F74" s="13">
        <v>41564.651109999999</v>
      </c>
      <c r="G74" s="13">
        <v>51.610636050398448</v>
      </c>
    </row>
    <row r="75" spans="1:7" ht="36.75" thickBot="1" x14ac:dyDescent="0.3">
      <c r="A75" s="5">
        <v>1400</v>
      </c>
      <c r="B75" s="6" t="s">
        <v>70</v>
      </c>
      <c r="C75" s="17">
        <f>SUM(C76:C78)</f>
        <v>1267458.3</v>
      </c>
      <c r="D75" s="17">
        <f>SUM(D76:D78)</f>
        <v>291598</v>
      </c>
      <c r="E75" s="14">
        <f t="shared" si="1"/>
        <v>0.23006516269608238</v>
      </c>
      <c r="F75" s="12">
        <v>250612.8</v>
      </c>
      <c r="G75" s="12">
        <v>116.35399309213257</v>
      </c>
    </row>
    <row r="76" spans="1:7" ht="36.75" thickBot="1" x14ac:dyDescent="0.3">
      <c r="A76" s="7">
        <v>1401</v>
      </c>
      <c r="B76" s="8" t="s">
        <v>71</v>
      </c>
      <c r="C76" s="16">
        <v>185772.5</v>
      </c>
      <c r="D76" s="16">
        <v>46443.3</v>
      </c>
      <c r="E76" s="15">
        <f t="shared" si="1"/>
        <v>0.25000094201240769</v>
      </c>
      <c r="F76" s="13">
        <v>39782.400000000001</v>
      </c>
      <c r="G76" s="13">
        <v>116.74333373552123</v>
      </c>
    </row>
    <row r="77" spans="1:7" ht="15.75" thickBot="1" x14ac:dyDescent="0.3">
      <c r="A77" s="7">
        <v>1402</v>
      </c>
      <c r="B77" s="8" t="s">
        <v>72</v>
      </c>
      <c r="C77" s="16">
        <v>530895.4</v>
      </c>
      <c r="D77" s="16">
        <v>135223.6</v>
      </c>
      <c r="E77" s="15">
        <f t="shared" si="1"/>
        <v>0.25470855464183717</v>
      </c>
      <c r="F77" s="13">
        <v>110408.7</v>
      </c>
      <c r="G77" s="13">
        <v>122.47549332615999</v>
      </c>
    </row>
    <row r="78" spans="1:7" ht="24.75" thickBot="1" x14ac:dyDescent="0.3">
      <c r="A78" s="7">
        <v>1403</v>
      </c>
      <c r="B78" s="8" t="s">
        <v>73</v>
      </c>
      <c r="C78" s="16">
        <v>550790.40000000002</v>
      </c>
      <c r="D78" s="16">
        <v>109931.1</v>
      </c>
      <c r="E78" s="15">
        <f t="shared" si="1"/>
        <v>0.19958790131418414</v>
      </c>
      <c r="F78" s="13">
        <v>100421.7</v>
      </c>
      <c r="G78" s="13">
        <v>109.46946725657902</v>
      </c>
    </row>
    <row r="80" spans="1:7" x14ac:dyDescent="0.25">
      <c r="A80" t="s">
        <v>134</v>
      </c>
    </row>
    <row r="81" spans="1:1" x14ac:dyDescent="0.25">
      <c r="A81" t="s">
        <v>135</v>
      </c>
    </row>
    <row r="82" spans="1:1" x14ac:dyDescent="0.25">
      <c r="A82" t="s">
        <v>136</v>
      </c>
    </row>
  </sheetData>
  <mergeCells count="1">
    <mergeCell ref="A3:G3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2018-04-18T06:01:04Z</cp:lastPrinted>
  <dcterms:created xsi:type="dcterms:W3CDTF">2018-04-09T08:39:25Z</dcterms:created>
  <dcterms:modified xsi:type="dcterms:W3CDTF">2018-04-18T10:59:39Z</dcterms:modified>
</cp:coreProperties>
</file>