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65" windowWidth="14805" windowHeight="6450"/>
  </bookViews>
  <sheets>
    <sheet name="1" sheetId="7" r:id="rId1"/>
  </sheets>
  <definedNames>
    <definedName name="_xlnm._FilterDatabase" localSheetId="0" hidden="1">'1'!$B$30:$H$35</definedName>
    <definedName name="Z_5F91FB67_31C0_4899_8CA6_E21FC093F513_.wvu.Cols" localSheetId="0" hidden="1">'1'!#REF!</definedName>
    <definedName name="Z_5F91FB67_31C0_4899_8CA6_E21FC093F513_.wvu.FilterData" localSheetId="0" hidden="1">'1'!$B$5:$G$35</definedName>
    <definedName name="Z_5F91FB67_31C0_4899_8CA6_E21FC093F513_.wvu.PrintArea" localSheetId="0" hidden="1">'1'!$B$1:$G$35</definedName>
    <definedName name="_xlnm.Print_Titles" localSheetId="0">'1'!$5:$5</definedName>
    <definedName name="_xlnm.Print_Area" localSheetId="0">'1'!$A$1:$G$35</definedName>
  </definedNames>
  <calcPr calcId="145621"/>
</workbook>
</file>

<file path=xl/calcChain.xml><?xml version="1.0" encoding="utf-8"?>
<calcChain xmlns="http://schemas.openxmlformats.org/spreadsheetml/2006/main">
  <c r="G18" i="7" l="1"/>
  <c r="G19" i="7"/>
  <c r="G20" i="7"/>
  <c r="E18" i="7"/>
  <c r="E19" i="7"/>
  <c r="E20" i="7"/>
  <c r="F27" i="7"/>
  <c r="D27" i="7"/>
  <c r="C27" i="7"/>
  <c r="G26" i="7" l="1"/>
  <c r="E26" i="7"/>
  <c r="G22" i="7"/>
  <c r="E22" i="7"/>
  <c r="G35" i="7"/>
  <c r="E35" i="7"/>
  <c r="G34" i="7"/>
  <c r="E34" i="7"/>
  <c r="G33" i="7"/>
  <c r="E33" i="7"/>
  <c r="G32" i="7"/>
  <c r="E32" i="7"/>
  <c r="G31" i="7"/>
  <c r="E31" i="7"/>
  <c r="G30" i="7"/>
  <c r="E30" i="7"/>
  <c r="G29" i="7"/>
  <c r="E29" i="7"/>
  <c r="G28" i="7"/>
  <c r="E28" i="7"/>
  <c r="G27" i="7"/>
  <c r="E27" i="7"/>
  <c r="G25" i="7"/>
  <c r="E25" i="7"/>
  <c r="G24" i="7"/>
  <c r="E24" i="7"/>
  <c r="G23" i="7"/>
  <c r="E23" i="7"/>
  <c r="G21" i="7"/>
  <c r="E21" i="7"/>
  <c r="G17" i="7"/>
  <c r="E17" i="7"/>
  <c r="G16" i="7"/>
  <c r="E16" i="7"/>
  <c r="G15" i="7"/>
  <c r="E15" i="7"/>
  <c r="G14" i="7"/>
  <c r="E14" i="7"/>
  <c r="G13" i="7"/>
  <c r="E13" i="7"/>
  <c r="G12" i="7"/>
  <c r="E12" i="7"/>
  <c r="G11" i="7"/>
  <c r="E11" i="7"/>
  <c r="G10" i="7"/>
  <c r="E10" i="7"/>
  <c r="G9" i="7"/>
  <c r="E9" i="7"/>
  <c r="G8" i="7"/>
  <c r="E8" i="7"/>
  <c r="G7" i="7"/>
  <c r="E7" i="7"/>
  <c r="G6" i="7"/>
  <c r="E6" i="7"/>
</calcChain>
</file>

<file path=xl/sharedStrings.xml><?xml version="1.0" encoding="utf-8"?>
<sst xmlns="http://schemas.openxmlformats.org/spreadsheetml/2006/main" count="62" uniqueCount="62">
  <si>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</si>
  <si>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</si>
  <si>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</si>
  <si>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</si>
  <si>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</si>
  <si>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</si>
  <si>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</si>
  <si>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</si>
  <si>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</si>
  <si>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</si>
  <si>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</si>
  <si>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</si>
  <si>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</si>
  <si>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</si>
  <si>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</si>
  <si>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</si>
  <si>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</si>
  <si>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</si>
  <si>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</si>
  <si>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</si>
  <si>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</si>
  <si>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</si>
  <si>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</si>
  <si>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</si>
  <si>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</si>
  <si>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</si>
  <si>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</si>
  <si>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</si>
  <si>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</si>
  <si>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</si>
  <si>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2 02 10000 00 0000 151</t>
  </si>
  <si>
    <t>2 02 20000 00 0000 151</t>
  </si>
  <si>
    <t>2 02 30000 00 0000 151</t>
  </si>
  <si>
    <t>2 02 40000 00 0000 151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</si>
  <si>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</si>
  <si>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</si>
  <si>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</si>
  <si>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</si>
  <si>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</si>
  <si>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</si>
  <si>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</si>
  <si>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</si>
  <si>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</si>
  <si>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</si>
  <si>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</si>
  <si>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</si>
  <si>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Утвержденные бюджетные назначения (годовой план), тыс. руб.</t>
  </si>
  <si>
    <t>Фактически исполнено по состоянию на 01.04.2018, тыс. руб.</t>
  </si>
  <si>
    <t>% исполнения годового плана по состоянию на 01.04.2018</t>
  </si>
  <si>
    <t>Фактически исполнено по состоянию на 01.04.2017, тыс. руб.</t>
  </si>
  <si>
    <t>Темп роста к соответсвующему периоду прошлого года, %</t>
  </si>
  <si>
    <t>1 05 02000 02 0000 110</t>
  </si>
  <si>
    <t>1 05 03000 01 0000 110</t>
  </si>
  <si>
    <t>1 05 04000 02 0000 110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</si>
  <si>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</si>
  <si>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</si>
  <si>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</si>
  <si>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1 06 01000 00 0000 110</t>
  </si>
  <si>
    <t>Налог на имущество физических лиц</t>
  </si>
  <si>
    <t>1 06 06000 00 0000 110</t>
  </si>
  <si>
    <t>Земельный налог</t>
  </si>
  <si>
    <t>Сведения об исполнении доходов консолидированного бюджета Чувашской Республики по состоянию на 01.04.2018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</si>
</sst>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33" borderId="0"/>
    <xf numFmtId="0" fontId="1" fillId="8" borderId="10" applyNumberFormat="0" applyFont="0" applyAlignment="0" applyProtection="0"/>
  </cellStyleXfs>
  <cellXfs count="26">
    <xf numFmtId="0" fontId="0" fillId="0" borderId="0" xfId="0"/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Fill="1" applyBorder="1" applyAlignment="1" applyProtection="1"/>
    <xf numFmtId="164" fontId="4" fillId="0" borderId="1" xfId="1" applyNumberFormat="1" applyFont="1" applyFill="1" applyBorder="1" applyProtection="1"/>
    <xf numFmtId="0" fontId="3" fillId="0" borderId="1" xfId="1" applyFont="1" applyFill="1" applyBorder="1" applyAlignment="1" applyProtection="1">
      <alignment horizontal="left" wrapText="1" inden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3" fillId="0" borderId="1" xfId="1" applyFont="1" applyFill="1" applyBorder="1" applyAlignment="1" applyProtection="1">
      <alignment horizontal="left" wrapText="1"/>
    </xf>
    <xf numFmtId="0" fontId="5" fillId="0" borderId="0" xfId="1" applyFont="1" applyFill="1" applyAlignment="1" applyProtection="1">
      <alignment horizontal="center" wrapText="1"/>
    </xf>
    <xf numFmtId="0" fontId="24" fillId="0" borderId="0" xfId="1" applyFont="1" applyFill="1" applyProtection="1"/>
    <xf numFmtId="0" fontId="3" fillId="0" borderId="2" xfId="1" applyFont="1" applyFill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wrapText="1"/>
    </xf>
    <xf numFmtId="3" fontId="4" fillId="0" borderId="1" xfId="1" applyNumberFormat="1" applyFont="1" applyFill="1" applyBorder="1" applyAlignment="1" applyProtection="1">
      <alignment horizontal="left" vertical="top" wrapText="1" indent="1"/>
    </xf>
    <xf numFmtId="0" fontId="4" fillId="0" borderId="0" xfId="1" applyFont="1" applyFill="1" applyProtection="1"/>
    <xf numFmtId="3" fontId="3" fillId="0" borderId="1" xfId="1" applyNumberFormat="1" applyFont="1" applyFill="1" applyBorder="1" applyAlignment="1" applyProtection="1">
      <alignment horizontal="left" vertical="top" wrapText="1" indent="1"/>
    </xf>
    <xf numFmtId="0" fontId="23" fillId="0" borderId="0" xfId="1" applyFont="1" applyFill="1" applyProtection="1"/>
    <xf numFmtId="0" fontId="4" fillId="0" borderId="1" xfId="1" applyFont="1" applyFill="1" applyBorder="1" applyAlignment="1" applyProtection="1">
      <alignment vertical="top" wrapText="1"/>
    </xf>
    <xf numFmtId="0" fontId="0" fillId="0" borderId="0" xfId="0" applyFill="1"/>
    <xf numFmtId="0" fontId="3" fillId="0" borderId="1" xfId="1" applyFont="1" applyFill="1" applyBorder="1" applyAlignment="1" applyProtection="1">
      <alignment horizontal="left" vertical="top" wrapText="1"/>
    </xf>
    <xf numFmtId="164" fontId="3" fillId="0" borderId="0" xfId="1" applyNumberFormat="1" applyFont="1" applyFill="1" applyProtection="1"/>
    <xf numFmtId="0" fontId="3" fillId="0" borderId="0" xfId="1" applyFont="1" applyFill="1" applyAlignment="1" applyProtection="1">
      <alignment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view="pageBreakPreview" zoomScale="85" zoomScaleNormal="70" zoomScaleSheetLayoutView="85" workbookViewId="0">
      <selection activeCell="A2" sqref="A2"/>
    </sheetView>
  </sheetViews>
  <sheetFormatPr defaultColWidth="8.85546875" defaultRowHeight="15" x14ac:dyDescent="0.25"/>
  <cols>
    <col min="1" max="1" width="27.42578125" style="2" customWidth="1"/>
    <col min="2" max="2" width="31" style="25" customWidth="1"/>
    <col min="3" max="3" width="18.5703125" style="2" customWidth="1"/>
    <col min="4" max="4" width="19.140625" style="2" customWidth="1"/>
    <col min="5" max="5" width="14.28515625" style="2" customWidth="1"/>
    <col min="6" max="6" width="19.140625" style="2" customWidth="1"/>
    <col min="7" max="7" width="15.42578125" style="2" customWidth="1"/>
    <col min="8" max="8" width="15.7109375" style="2" customWidth="1"/>
    <col min="9" max="16384" width="8.85546875" style="2"/>
  </cols>
  <sheetData>
    <row r="1" spans="1:7" s="11" customFormat="1" ht="26.25" customHeight="1" x14ac:dyDescent="0.25">
      <c r="A1" s="10" t="s">
        <v>61</v>
      </c>
      <c r="B1" s="10"/>
      <c r="C1" s="10"/>
      <c r="D1" s="10"/>
      <c r="E1" s="10"/>
      <c r="F1" s="10"/>
      <c r="G1" s="10"/>
    </row>
    <row r="2" spans="1:7" x14ac:dyDescent="0.25">
      <c r="B2" s="2"/>
      <c r="C2" s="4"/>
      <c r="D2" s="4"/>
      <c r="E2" s="4"/>
      <c r="F2" s="4"/>
      <c r="G2" s="12" t="s">
        <v>0</v>
      </c>
    </row>
    <row r="3" spans="1:7" s="14" customFormat="1" ht="34.5" customHeight="1" x14ac:dyDescent="0.25">
      <c r="A3" s="13" t="s">
        <v>21</v>
      </c>
      <c r="B3" s="13" t="s">
        <v>1</v>
      </c>
      <c r="C3" s="13" t="s">
        <v>46</v>
      </c>
      <c r="D3" s="13" t="s">
        <v>47</v>
      </c>
      <c r="E3" s="13" t="s">
        <v>48</v>
      </c>
      <c r="F3" s="13" t="s">
        <v>49</v>
      </c>
      <c r="G3" s="13" t="s">
        <v>50</v>
      </c>
    </row>
    <row r="4" spans="1:7" s="14" customFormat="1" ht="34.5" customHeight="1" x14ac:dyDescent="0.25">
      <c r="A4" s="13"/>
      <c r="B4" s="13"/>
      <c r="C4" s="13"/>
      <c r="D4" s="13"/>
      <c r="E4" s="13"/>
      <c r="F4" s="13"/>
      <c r="G4" s="13"/>
    </row>
    <row r="5" spans="1:7" s="14" customFormat="1" x14ac:dyDescent="0.25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</row>
    <row r="6" spans="1:7" s="14" customFormat="1" ht="28.5" x14ac:dyDescent="0.2">
      <c r="A6" s="16"/>
      <c r="B6" s="16" t="s">
        <v>22</v>
      </c>
      <c r="C6" s="5">
        <v>54292832.007789999</v>
      </c>
      <c r="D6" s="5">
        <v>12191356.354010001</v>
      </c>
      <c r="E6" s="5">
        <f>D6/C6*100</f>
        <v>22.454817520406323</v>
      </c>
      <c r="F6" s="5">
        <v>11265232.8411</v>
      </c>
      <c r="G6" s="5">
        <f>D6/F6*100</f>
        <v>108.2210774155607</v>
      </c>
    </row>
    <row r="7" spans="1:7" s="18" customFormat="1" ht="28.5" x14ac:dyDescent="0.2">
      <c r="A7" s="17" t="s">
        <v>34</v>
      </c>
      <c r="B7" s="16" t="s">
        <v>2</v>
      </c>
      <c r="C7" s="5">
        <v>35522149.906410001</v>
      </c>
      <c r="D7" s="5">
        <v>7871731.2592399996</v>
      </c>
      <c r="E7" s="5">
        <f t="shared" ref="E7:E35" si="0">D7/C7*100</f>
        <v>22.160064297852479</v>
      </c>
      <c r="F7" s="5">
        <v>7905744.3314499995</v>
      </c>
      <c r="G7" s="5">
        <f t="shared" ref="G7:G35" si="1">D7/F7*100</f>
        <v>99.569767617266706</v>
      </c>
    </row>
    <row r="8" spans="1:7" s="18" customFormat="1" ht="14.25" x14ac:dyDescent="0.2">
      <c r="A8" s="16"/>
      <c r="B8" s="16" t="s">
        <v>3</v>
      </c>
      <c r="C8" s="5">
        <v>32561838.018999998</v>
      </c>
      <c r="D8" s="5">
        <v>7221291.2128999997</v>
      </c>
      <c r="E8" s="5">
        <f t="shared" si="0"/>
        <v>22.177160910530723</v>
      </c>
      <c r="F8" s="5">
        <v>7265072.9436899992</v>
      </c>
      <c r="G8" s="5">
        <f t="shared" si="1"/>
        <v>99.397366948283349</v>
      </c>
    </row>
    <row r="9" spans="1:7" ht="30" x14ac:dyDescent="0.25">
      <c r="A9" s="19" t="s">
        <v>35</v>
      </c>
      <c r="B9" s="3" t="s">
        <v>4</v>
      </c>
      <c r="C9" s="1">
        <v>20629436.754999999</v>
      </c>
      <c r="D9" s="1">
        <v>5239527.26535</v>
      </c>
      <c r="E9" s="1">
        <f t="shared" si="0"/>
        <v>25.398304992888793</v>
      </c>
      <c r="F9" s="1">
        <v>5061548.7481399998</v>
      </c>
      <c r="G9" s="1">
        <f t="shared" si="1"/>
        <v>103.51628574703351</v>
      </c>
    </row>
    <row r="10" spans="1:7" x14ac:dyDescent="0.25">
      <c r="A10" s="6" t="s">
        <v>36</v>
      </c>
      <c r="B10" s="9" t="s">
        <v>5</v>
      </c>
      <c r="C10" s="1">
        <v>7852786.7999999998</v>
      </c>
      <c r="D10" s="1">
        <v>2459372.9697199999</v>
      </c>
      <c r="E10" s="1">
        <f t="shared" si="0"/>
        <v>31.318473713306467</v>
      </c>
      <c r="F10" s="1">
        <v>2030989.2375099999</v>
      </c>
      <c r="G10" s="1">
        <f t="shared" si="1"/>
        <v>121.09236840344857</v>
      </c>
    </row>
    <row r="11" spans="1:7" ht="30" x14ac:dyDescent="0.25">
      <c r="A11" s="6" t="s">
        <v>37</v>
      </c>
      <c r="B11" s="9" t="s">
        <v>6</v>
      </c>
      <c r="C11" s="1">
        <v>12776649.955</v>
      </c>
      <c r="D11" s="1">
        <v>2780154.2956300001</v>
      </c>
      <c r="E11" s="1">
        <f t="shared" si="0"/>
        <v>21.759649872398811</v>
      </c>
      <c r="F11" s="1">
        <v>3030559.5406300002</v>
      </c>
      <c r="G11" s="1">
        <f t="shared" si="1"/>
        <v>91.737326337170558</v>
      </c>
    </row>
    <row r="12" spans="1:7" ht="75" x14ac:dyDescent="0.25">
      <c r="A12" s="17" t="s">
        <v>38</v>
      </c>
      <c r="B12" s="3" t="s">
        <v>25</v>
      </c>
      <c r="C12" s="1">
        <v>4232709.0199999996</v>
      </c>
      <c r="D12" s="1">
        <v>840255.13766999997</v>
      </c>
      <c r="E12" s="1">
        <f t="shared" si="0"/>
        <v>19.85147416700995</v>
      </c>
      <c r="F12" s="1">
        <v>756956.53711000003</v>
      </c>
      <c r="G12" s="1">
        <f t="shared" si="1"/>
        <v>111.00440995965599</v>
      </c>
    </row>
    <row r="13" spans="1:7" ht="60" x14ac:dyDescent="0.25">
      <c r="A13" s="3" t="s">
        <v>39</v>
      </c>
      <c r="B13" s="3" t="s">
        <v>7</v>
      </c>
      <c r="C13" s="1">
        <v>4232709.0199999996</v>
      </c>
      <c r="D13" s="1">
        <v>840255.13766999997</v>
      </c>
      <c r="E13" s="1">
        <f t="shared" si="0"/>
        <v>19.85147416700995</v>
      </c>
      <c r="F13" s="1">
        <v>756956.53711000003</v>
      </c>
      <c r="G13" s="1">
        <f t="shared" si="1"/>
        <v>111.00440995965599</v>
      </c>
    </row>
    <row r="14" spans="1:7" s="20" customFormat="1" ht="27.6" customHeight="1" x14ac:dyDescent="0.25">
      <c r="A14" s="7"/>
      <c r="B14" s="7" t="s">
        <v>8</v>
      </c>
      <c r="C14" s="8">
        <v>763644.8</v>
      </c>
      <c r="D14" s="8">
        <v>105761.01854999999</v>
      </c>
      <c r="E14" s="8">
        <f t="shared" si="0"/>
        <v>13.849504187025168</v>
      </c>
      <c r="F14" s="8">
        <v>41709.913930000002</v>
      </c>
      <c r="G14" s="8">
        <f t="shared" si="1"/>
        <v>253.56326250755222</v>
      </c>
    </row>
    <row r="15" spans="1:7" s="20" customFormat="1" ht="13.9" customHeight="1" x14ac:dyDescent="0.25">
      <c r="A15" s="7"/>
      <c r="B15" s="7" t="s">
        <v>9</v>
      </c>
      <c r="C15" s="8">
        <v>2133841.9199999999</v>
      </c>
      <c r="D15" s="8">
        <v>494920.07321</v>
      </c>
      <c r="E15" s="8">
        <f t="shared" si="0"/>
        <v>23.193849018112832</v>
      </c>
      <c r="F15" s="8">
        <v>486719.47985</v>
      </c>
      <c r="G15" s="8">
        <f t="shared" si="1"/>
        <v>101.68487058757691</v>
      </c>
    </row>
    <row r="16" spans="1:7" ht="30" x14ac:dyDescent="0.25">
      <c r="A16" s="17" t="s">
        <v>40</v>
      </c>
      <c r="B16" s="3" t="s">
        <v>10</v>
      </c>
      <c r="C16" s="1">
        <v>2814586.233</v>
      </c>
      <c r="D16" s="1">
        <v>571511.33510999999</v>
      </c>
      <c r="E16" s="1">
        <f t="shared" si="0"/>
        <v>20.305341098071093</v>
      </c>
      <c r="F16" s="1">
        <v>556966.13779999991</v>
      </c>
      <c r="G16" s="1">
        <f t="shared" si="1"/>
        <v>102.61150477970764</v>
      </c>
    </row>
    <row r="17" spans="1:8" ht="41.45" customHeight="1" x14ac:dyDescent="0.25">
      <c r="A17" s="3" t="s">
        <v>41</v>
      </c>
      <c r="B17" s="3" t="s">
        <v>11</v>
      </c>
      <c r="C17" s="1">
        <v>2070334.6</v>
      </c>
      <c r="D17" s="1">
        <v>390741.92956999998</v>
      </c>
      <c r="E17" s="1">
        <f t="shared" si="0"/>
        <v>18.873370979261033</v>
      </c>
      <c r="F17" s="1">
        <v>368389.32049000001</v>
      </c>
      <c r="G17" s="1">
        <f t="shared" si="1"/>
        <v>106.06765935838433</v>
      </c>
    </row>
    <row r="18" spans="1:8" ht="41.45" customHeight="1" x14ac:dyDescent="0.25">
      <c r="A18" s="3" t="s">
        <v>51</v>
      </c>
      <c r="B18" s="3" t="s">
        <v>54</v>
      </c>
      <c r="C18" s="1">
        <v>701887.8</v>
      </c>
      <c r="D18" s="1">
        <v>163710.97312000001</v>
      </c>
      <c r="E18" s="1">
        <f t="shared" si="0"/>
        <v>23.324379355218884</v>
      </c>
      <c r="F18" s="1">
        <v>173331.47418000002</v>
      </c>
      <c r="G18" s="1">
        <f t="shared" si="1"/>
        <v>94.449651394524352</v>
      </c>
    </row>
    <row r="19" spans="1:8" ht="41.45" customHeight="1" x14ac:dyDescent="0.25">
      <c r="A19" s="3" t="s">
        <v>52</v>
      </c>
      <c r="B19" s="3" t="s">
        <v>55</v>
      </c>
      <c r="C19" s="1">
        <v>26046.532999999999</v>
      </c>
      <c r="D19" s="1">
        <v>10409.11327</v>
      </c>
      <c r="E19" s="1">
        <f t="shared" si="0"/>
        <v>39.963527084391615</v>
      </c>
      <c r="F19" s="1">
        <v>10042.69845</v>
      </c>
      <c r="G19" s="1">
        <f t="shared" si="1"/>
        <v>103.64856937429998</v>
      </c>
    </row>
    <row r="20" spans="1:8" ht="41.45" customHeight="1" x14ac:dyDescent="0.25">
      <c r="A20" s="3" t="s">
        <v>53</v>
      </c>
      <c r="B20" s="3" t="s">
        <v>56</v>
      </c>
      <c r="C20" s="1">
        <v>16317.3</v>
      </c>
      <c r="D20" s="1">
        <v>6649.3191500000003</v>
      </c>
      <c r="E20" s="1">
        <f t="shared" si="0"/>
        <v>40.750118892218687</v>
      </c>
      <c r="F20" s="1">
        <v>5202.6446799999994</v>
      </c>
      <c r="G20" s="1">
        <f t="shared" si="1"/>
        <v>127.80652070208262</v>
      </c>
    </row>
    <row r="21" spans="1:8" ht="13.9" customHeight="1" x14ac:dyDescent="0.25">
      <c r="A21" s="17" t="s">
        <v>42</v>
      </c>
      <c r="B21" s="3" t="s">
        <v>12</v>
      </c>
      <c r="C21" s="1">
        <v>4538203.6440000003</v>
      </c>
      <c r="D21" s="1">
        <v>499735.06550000003</v>
      </c>
      <c r="E21" s="1">
        <f t="shared" si="0"/>
        <v>11.011737345914483</v>
      </c>
      <c r="F21" s="1">
        <v>822484.04910999991</v>
      </c>
      <c r="G21" s="1">
        <f t="shared" si="1"/>
        <v>60.759240989628594</v>
      </c>
    </row>
    <row r="22" spans="1:8" ht="30" x14ac:dyDescent="0.25">
      <c r="A22" s="3" t="s">
        <v>57</v>
      </c>
      <c r="B22" s="9" t="s">
        <v>58</v>
      </c>
      <c r="C22" s="1">
        <v>210478.42300000001</v>
      </c>
      <c r="D22" s="1">
        <v>9806.2651500000011</v>
      </c>
      <c r="E22" s="1">
        <f t="shared" ref="E22" si="2">D22/C22*100</f>
        <v>4.6590358338061097</v>
      </c>
      <c r="F22" s="1">
        <v>10250.50511</v>
      </c>
      <c r="G22" s="1">
        <f t="shared" ref="G22" si="3">D22/F22*100</f>
        <v>95.666165176908052</v>
      </c>
    </row>
    <row r="23" spans="1:8" ht="13.9" customHeight="1" x14ac:dyDescent="0.25">
      <c r="A23" s="3" t="s">
        <v>43</v>
      </c>
      <c r="B23" s="9" t="s">
        <v>13</v>
      </c>
      <c r="C23" s="1">
        <v>2784377.8</v>
      </c>
      <c r="D23" s="1">
        <v>254252.72152000002</v>
      </c>
      <c r="E23" s="1">
        <f t="shared" si="0"/>
        <v>9.1314016912503764</v>
      </c>
      <c r="F23" s="1">
        <v>440388.71574000001</v>
      </c>
      <c r="G23" s="1">
        <f t="shared" si="1"/>
        <v>57.733704891318702</v>
      </c>
    </row>
    <row r="24" spans="1:8" ht="13.9" customHeight="1" x14ac:dyDescent="0.25">
      <c r="A24" s="3" t="s">
        <v>44</v>
      </c>
      <c r="B24" s="9" t="s">
        <v>14</v>
      </c>
      <c r="C24" s="1">
        <v>907439.2</v>
      </c>
      <c r="D24" s="1">
        <v>96801.518670000005</v>
      </c>
      <c r="E24" s="1">
        <f t="shared" si="0"/>
        <v>10.667548709599499</v>
      </c>
      <c r="F24" s="1">
        <v>107189.6191</v>
      </c>
      <c r="G24" s="1">
        <f t="shared" si="1"/>
        <v>90.308669330834491</v>
      </c>
    </row>
    <row r="25" spans="1:8" ht="13.9" customHeight="1" x14ac:dyDescent="0.25">
      <c r="A25" s="3" t="s">
        <v>45</v>
      </c>
      <c r="B25" s="9" t="s">
        <v>15</v>
      </c>
      <c r="C25" s="1">
        <v>4990.1000000000004</v>
      </c>
      <c r="D25" s="1">
        <v>1320.0484199999999</v>
      </c>
      <c r="E25" s="1">
        <f t="shared" si="0"/>
        <v>26.453346025129754</v>
      </c>
      <c r="F25" s="1">
        <v>931.11867000000007</v>
      </c>
      <c r="G25" s="1">
        <f t="shared" si="1"/>
        <v>141.77015911409012</v>
      </c>
    </row>
    <row r="26" spans="1:8" ht="13.9" customHeight="1" x14ac:dyDescent="0.25">
      <c r="A26" s="3" t="s">
        <v>59</v>
      </c>
      <c r="B26" s="9" t="s">
        <v>60</v>
      </c>
      <c r="C26" s="1">
        <v>630918.12100000004</v>
      </c>
      <c r="D26" s="1">
        <v>137554.51174000002</v>
      </c>
      <c r="E26" s="1">
        <f t="shared" ref="E26" si="4">D26/C26*100</f>
        <v>21.802276263990841</v>
      </c>
      <c r="F26" s="1">
        <v>263724.14049000002</v>
      </c>
      <c r="G26" s="1">
        <f t="shared" ref="G26" si="5">D26/F26*100</f>
        <v>52.158483286521829</v>
      </c>
    </row>
    <row r="27" spans="1:8" ht="30" x14ac:dyDescent="0.25">
      <c r="A27" s="3"/>
      <c r="B27" s="3" t="s">
        <v>23</v>
      </c>
      <c r="C27" s="1">
        <f>C8-C9-C12-C16-C21</f>
        <v>346902.36699999869</v>
      </c>
      <c r="D27" s="1">
        <f>D8-D9-D12-D16-D21</f>
        <v>70262.409269999596</v>
      </c>
      <c r="E27" s="1">
        <f t="shared" si="0"/>
        <v>20.25423172451281</v>
      </c>
      <c r="F27" s="1">
        <f>F8-F9-F12-F16-F21</f>
        <v>67117.471529999631</v>
      </c>
      <c r="G27" s="1">
        <f t="shared" si="1"/>
        <v>104.68572141993499</v>
      </c>
    </row>
    <row r="28" spans="1:8" ht="285" hidden="1" customHeight="1" x14ac:dyDescent="0.25">
      <c r="A28" s="3"/>
      <c r="B28" s="3" t="s">
        <v>16</v>
      </c>
      <c r="C28" s="1"/>
      <c r="D28" s="1"/>
      <c r="E28" s="1" t="e">
        <f t="shared" si="0"/>
        <v>#DIV/0!</v>
      </c>
      <c r="F28" s="1"/>
      <c r="G28" s="1" t="e">
        <f t="shared" si="1"/>
        <v>#DIV/0!</v>
      </c>
    </row>
    <row r="29" spans="1:8" s="18" customFormat="1" ht="14.25" x14ac:dyDescent="0.2">
      <c r="A29" s="16"/>
      <c r="B29" s="16" t="s">
        <v>17</v>
      </c>
      <c r="C29" s="5">
        <v>2960311.88741</v>
      </c>
      <c r="D29" s="5">
        <v>650440.05634000001</v>
      </c>
      <c r="E29" s="5">
        <f t="shared" si="0"/>
        <v>21.972011094718642</v>
      </c>
      <c r="F29" s="5">
        <v>640671.38775999995</v>
      </c>
      <c r="G29" s="5">
        <f t="shared" si="1"/>
        <v>101.52475493156554</v>
      </c>
    </row>
    <row r="30" spans="1:8" s="18" customFormat="1" ht="27.6" customHeight="1" x14ac:dyDescent="0.25">
      <c r="A30" s="19" t="s">
        <v>28</v>
      </c>
      <c r="B30" s="21" t="s">
        <v>24</v>
      </c>
      <c r="C30" s="5">
        <v>18770682.101380002</v>
      </c>
      <c r="D30" s="5">
        <v>4319625.0947700003</v>
      </c>
      <c r="E30" s="5">
        <f t="shared" si="0"/>
        <v>23.012616544459117</v>
      </c>
      <c r="F30" s="5">
        <v>3359488.5096499999</v>
      </c>
      <c r="G30" s="5">
        <f t="shared" si="1"/>
        <v>128.57984429361926</v>
      </c>
      <c r="H30" s="22"/>
    </row>
    <row r="31" spans="1:8" s="18" customFormat="1" ht="85.5" x14ac:dyDescent="0.25">
      <c r="A31" s="19" t="s">
        <v>29</v>
      </c>
      <c r="B31" s="21" t="s">
        <v>26</v>
      </c>
      <c r="C31" s="5">
        <v>18386814.73</v>
      </c>
      <c r="D31" s="5">
        <v>3512699.14597</v>
      </c>
      <c r="E31" s="5">
        <f t="shared" si="0"/>
        <v>19.104446297806362</v>
      </c>
      <c r="F31" s="5">
        <v>3158124.3957600002</v>
      </c>
      <c r="G31" s="5">
        <f t="shared" si="1"/>
        <v>111.22738390818425</v>
      </c>
      <c r="H31" s="22"/>
    </row>
    <row r="32" spans="1:8" ht="30" x14ac:dyDescent="0.25">
      <c r="A32" s="19" t="s">
        <v>30</v>
      </c>
      <c r="B32" s="23" t="s">
        <v>27</v>
      </c>
      <c r="C32" s="1">
        <v>10592463</v>
      </c>
      <c r="D32" s="1">
        <v>2648116.7999999998</v>
      </c>
      <c r="E32" s="1">
        <f t="shared" si="0"/>
        <v>25.000009912708688</v>
      </c>
      <c r="F32" s="1">
        <v>2298972</v>
      </c>
      <c r="G32" s="1">
        <f t="shared" si="1"/>
        <v>115.18699662283838</v>
      </c>
    </row>
    <row r="33" spans="1:8" ht="60" x14ac:dyDescent="0.25">
      <c r="A33" s="19" t="s">
        <v>31</v>
      </c>
      <c r="B33" s="23" t="s">
        <v>18</v>
      </c>
      <c r="C33" s="1">
        <v>4275193.2300000004</v>
      </c>
      <c r="D33" s="1">
        <v>372734.88705000002</v>
      </c>
      <c r="E33" s="1">
        <f t="shared" si="0"/>
        <v>8.7185506478265076</v>
      </c>
      <c r="F33" s="1">
        <v>398162.03418999998</v>
      </c>
      <c r="G33" s="1">
        <f t="shared" si="1"/>
        <v>93.613869491166426</v>
      </c>
      <c r="H33" s="24"/>
    </row>
    <row r="34" spans="1:8" ht="60" x14ac:dyDescent="0.25">
      <c r="A34" s="19" t="s">
        <v>32</v>
      </c>
      <c r="B34" s="23" t="s">
        <v>19</v>
      </c>
      <c r="C34" s="1">
        <v>2243472.2000000002</v>
      </c>
      <c r="D34" s="1">
        <v>418066.13345999998</v>
      </c>
      <c r="E34" s="1">
        <f t="shared" si="0"/>
        <v>18.634781097800097</v>
      </c>
      <c r="F34" s="1">
        <v>386275.16256999999</v>
      </c>
      <c r="G34" s="1">
        <f t="shared" si="1"/>
        <v>108.23013591619133</v>
      </c>
    </row>
    <row r="35" spans="1:8" ht="30" x14ac:dyDescent="0.25">
      <c r="A35" s="19" t="s">
        <v>33</v>
      </c>
      <c r="B35" s="23" t="s">
        <v>20</v>
      </c>
      <c r="C35" s="1">
        <v>1275686.3</v>
      </c>
      <c r="D35" s="1">
        <v>73781.325459999993</v>
      </c>
      <c r="E35" s="1">
        <f t="shared" si="0"/>
        <v>5.7836574289462854</v>
      </c>
      <c r="F35" s="1">
        <v>74715.198999999993</v>
      </c>
      <c r="G35" s="1">
        <f t="shared" si="1"/>
        <v>98.750088934381338</v>
      </c>
    </row>
  </sheetData>
  <mergeCells count="8">
    <mergeCell ref="A1:G1"/>
    <mergeCell ref="A3:A4"/>
    <mergeCell ref="B3:B4"/>
    <mergeCell ref="C3:C4"/>
    <mergeCell ref="D3:D4"/>
    <mergeCell ref="E3:E4"/>
    <mergeCell ref="F3:F4"/>
    <mergeCell ref="G3:G4"/>
  </mergeCells>
  <pageMargins left="0.51181102362204722" right="0.31496062992125984" top="0.35433070866141736" bottom="0.39370078740157483" header="0.19685039370078741" footer="0.31496062992125984"/>
  <pageSetup paperSize="9" scale="65" fitToHeight="0" orientation="portrait" blackAndWhite="1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2018-04-25T10:43:04Z</dcterms:modified>
</cp:coreProperties>
</file>