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90" yWindow="135" windowWidth="16425" windowHeight="12090"/>
  </bookViews>
  <sheets>
    <sheet name="Лист1" sheetId="1" r:id="rId1"/>
  </sheets>
  <definedNames>
    <definedName name="_xlnm.Print_Titles" localSheetId="0">Лист1!$5:$6</definedName>
  </definedNames>
  <calcPr calcId="145621"/>
</workbook>
</file>

<file path=xl/calcChain.xml><?xml version="1.0" encoding="utf-8"?>
<calcChain xmlns="http://schemas.openxmlformats.org/spreadsheetml/2006/main">
  <c r="D65" i="1" l="1"/>
  <c r="C52" i="1" l="1"/>
  <c r="C31" i="1" s="1"/>
  <c r="B52" i="1"/>
  <c r="B31" i="1" s="1"/>
  <c r="C9" i="1" l="1"/>
  <c r="B9" i="1"/>
  <c r="C7" i="1" l="1"/>
  <c r="B7" i="1"/>
  <c r="D31" i="1"/>
  <c r="D62" i="1" l="1"/>
  <c r="D17" i="1" l="1"/>
  <c r="D45" i="1" l="1"/>
  <c r="D11" i="1" l="1"/>
  <c r="D12" i="1"/>
  <c r="D13" i="1"/>
  <c r="D14" i="1"/>
  <c r="D15" i="1"/>
  <c r="D16" i="1"/>
  <c r="D18" i="1"/>
  <c r="D19" i="1"/>
  <c r="D20" i="1"/>
  <c r="D21" i="1"/>
  <c r="D22" i="1"/>
  <c r="D23" i="1"/>
  <c r="D26" i="1"/>
  <c r="D28" i="1"/>
  <c r="D29" i="1"/>
  <c r="D33" i="1"/>
  <c r="D34" i="1"/>
  <c r="D38" i="1"/>
  <c r="D39" i="1"/>
  <c r="D40" i="1"/>
  <c r="D41" i="1"/>
  <c r="D43" i="1"/>
  <c r="D44" i="1"/>
  <c r="D46" i="1"/>
  <c r="D47" i="1"/>
  <c r="D48" i="1"/>
  <c r="D49" i="1"/>
  <c r="D50" i="1"/>
  <c r="D51" i="1"/>
  <c r="D54" i="1"/>
  <c r="D55" i="1"/>
  <c r="D56" i="1"/>
  <c r="D52" i="1" l="1"/>
  <c r="D36" i="1"/>
  <c r="D7" i="1"/>
  <c r="D9" i="1"/>
</calcChain>
</file>

<file path=xl/sharedStrings.xml><?xml version="1.0" encoding="utf-8"?>
<sst xmlns="http://schemas.openxmlformats.org/spreadsheetml/2006/main" count="142" uniqueCount="75">
  <si>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</si>
  <si>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</si>
  <si>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</si>
  <si>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</si>
  <si>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</si>
  <si>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</si>
  <si>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</si>
  <si>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</si>
  <si>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</si>
  <si>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</si>
  <si>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</si>
  <si>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</si>
  <si>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</si>
  <si>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</si>
  <si>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</si>
  <si>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</si>
  <si>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</si>
  <si>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</si>
  <si>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</si>
  <si>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</si>
  <si>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</si>
  <si>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</si>
  <si>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</si>
  <si>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</si>
  <si>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</si>
  <si>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</si>
  <si>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</si>
  <si>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</si>
  <si>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</si>
  <si>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</si>
  <si>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</si>
  <si>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</si>
  <si>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</si>
  <si>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</si>
  <si>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</si>
  <si>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</si>
  <si>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</si>
  <si>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</si>
  <si>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</si>
  <si>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</si>
  <si>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</si>
  <si>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</si>
  <si>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</si>
  <si>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</si>
  <si>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</si>
  <si>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</si>
  <si>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</si>
  <si>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</si>
  <si>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</si>
  <si>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</si>
  <si>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</si>
  <si>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</si>
  <si>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</si>
  <si>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</si>
  <si>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</si>
  <si>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</si>
  <si>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</si>
  <si>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</si>
  <si>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</si>
  <si>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</si>
  <si>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</si>
  <si>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</si>
  <si>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</si>
  <si>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</si>
  <si>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</si>
  <si>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</si>
  <si>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</si>
  <si>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</si>
  <si>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</si>
  <si>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</si>
  <si>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 xml:space="preserve">Приложение </t>
  </si>
  <si>
    <t>Дефицит бюджета, %*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</si>
  <si>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квартал 2018 г.</t>
  </si>
  <si>
    <t>Исполнено
 за I квартал 2018 г.
(тыс. рублей)</t>
  </si>
  <si>
    <t xml:space="preserve"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</si>
</sst>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view="pageBreakPreview" zoomScale="40" zoomScaleNormal="70" zoomScaleSheetLayoutView="40" workbookViewId="0">
      <selection activeCell="C27" sqref="C27"/>
    </sheetView>
  </sheetViews>
  <sheetFormatPr defaultRowHeight="15" x14ac:dyDescent="0.25"/>
  <cols>
    <col min="1" max="1" width="109.140625" style="1" customWidth="1"/>
    <col min="2" max="2" width="20.28515625" style="1" bestFit="1" customWidth="1"/>
    <col min="3" max="3" width="20.85546875" style="1" customWidth="1"/>
    <col min="4" max="4" width="15.140625" style="1" customWidth="1"/>
    <col min="5" max="5" width="61.28515625" style="1" customWidth="1"/>
  </cols>
  <sheetData>
    <row r="1" spans="1:5" ht="20.25" x14ac:dyDescent="0.3">
      <c r="A1" s="4"/>
      <c r="B1" s="4"/>
      <c r="C1" s="4"/>
      <c r="D1" s="4"/>
      <c r="E1" s="5" t="s">
        <v>70</v>
      </c>
    </row>
    <row r="2" spans="1:5" ht="20.25" x14ac:dyDescent="0.25">
      <c r="A2" s="24" t="s">
        <v>0</v>
      </c>
      <c r="B2" s="24"/>
      <c r="C2" s="24"/>
      <c r="D2" s="24"/>
      <c r="E2" s="24"/>
    </row>
    <row r="3" spans="1:5" ht="65.25" customHeight="1" x14ac:dyDescent="0.25">
      <c r="A3" s="23" t="s">
        <v>72</v>
      </c>
      <c r="B3" s="23"/>
      <c r="C3" s="23"/>
      <c r="D3" s="23"/>
      <c r="E3" s="23"/>
    </row>
    <row r="4" spans="1:5" ht="20.25" x14ac:dyDescent="0.3">
      <c r="A4" s="6"/>
      <c r="B4" s="4"/>
      <c r="C4" s="4"/>
      <c r="D4" s="4"/>
      <c r="E4" s="4"/>
    </row>
    <row r="5" spans="1:5" ht="103.5" customHeight="1" x14ac:dyDescent="0.25">
      <c r="A5" s="7" t="s">
        <v>1</v>
      </c>
      <c r="B5" s="7" t="s">
        <v>60</v>
      </c>
      <c r="C5" s="7" t="s">
        <v>73</v>
      </c>
      <c r="D5" s="7" t="s">
        <v>62</v>
      </c>
      <c r="E5" s="7" t="s">
        <v>61</v>
      </c>
    </row>
    <row r="6" spans="1:5" ht="20.25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</row>
    <row r="7" spans="1:5" ht="89.25" customHeight="1" x14ac:dyDescent="0.25">
      <c r="A7" s="8" t="s">
        <v>2</v>
      </c>
      <c r="B7" s="15">
        <f>B9+B26</f>
        <v>46268652.099999994</v>
      </c>
      <c r="C7" s="15">
        <f>C9+C26</f>
        <v>10565983.799999999</v>
      </c>
      <c r="D7" s="16">
        <f>C7/B7</f>
        <v>0.22836160813943401</v>
      </c>
      <c r="E7" s="7" t="s">
        <v>3</v>
      </c>
    </row>
    <row r="8" spans="1:5" ht="31.5" customHeight="1" x14ac:dyDescent="0.25">
      <c r="A8" s="9" t="s">
        <v>4</v>
      </c>
      <c r="B8" s="17"/>
      <c r="C8" s="17"/>
      <c r="D8" s="18"/>
      <c r="E8" s="7"/>
    </row>
    <row r="9" spans="1:5" ht="35.25" customHeight="1" x14ac:dyDescent="0.25">
      <c r="A9" s="10" t="s">
        <v>5</v>
      </c>
      <c r="B9" s="15">
        <f>SUM(B11:B24)</f>
        <v>27517457.399999995</v>
      </c>
      <c r="C9" s="15">
        <f>SUM(C11:C24)</f>
        <v>6217108.3999999985</v>
      </c>
      <c r="D9" s="16">
        <f t="shared" ref="D9:D56" si="0">C9/B9</f>
        <v>0.22593324338170864</v>
      </c>
      <c r="E9" s="7" t="s">
        <v>6</v>
      </c>
    </row>
    <row r="10" spans="1:5" ht="27.75" customHeight="1" x14ac:dyDescent="0.25">
      <c r="A10" s="9" t="s">
        <v>4</v>
      </c>
      <c r="B10" s="17"/>
      <c r="C10" s="17"/>
      <c r="D10" s="18"/>
      <c r="E10" s="7"/>
    </row>
    <row r="11" spans="1:5" ht="36.75" customHeight="1" x14ac:dyDescent="0.25">
      <c r="A11" s="9" t="s">
        <v>7</v>
      </c>
      <c r="B11" s="17">
        <v>7852786.7999999998</v>
      </c>
      <c r="C11" s="17">
        <v>2459373</v>
      </c>
      <c r="D11" s="18">
        <f t="shared" si="0"/>
        <v>0.3131847409890206</v>
      </c>
      <c r="E11" s="7" t="s">
        <v>6</v>
      </c>
    </row>
    <row r="12" spans="1:5" ht="33.75" customHeight="1" x14ac:dyDescent="0.25">
      <c r="A12" s="9" t="s">
        <v>8</v>
      </c>
      <c r="B12" s="17">
        <v>8955329.5999999996</v>
      </c>
      <c r="C12" s="17">
        <v>1964608.7</v>
      </c>
      <c r="D12" s="18">
        <f t="shared" si="0"/>
        <v>0.21937871499447659</v>
      </c>
      <c r="E12" s="7" t="s">
        <v>6</v>
      </c>
    </row>
    <row r="13" spans="1:5" ht="48" customHeight="1" x14ac:dyDescent="0.25">
      <c r="A13" s="9" t="s">
        <v>9</v>
      </c>
      <c r="B13" s="17">
        <v>4020214.9</v>
      </c>
      <c r="C13" s="17">
        <v>790422</v>
      </c>
      <c r="D13" s="18">
        <f t="shared" si="0"/>
        <v>0.19661187763868046</v>
      </c>
      <c r="E13" s="7" t="s">
        <v>6</v>
      </c>
    </row>
    <row r="14" spans="1:5" ht="30" customHeight="1" x14ac:dyDescent="0.25">
      <c r="A14" s="9" t="s">
        <v>10</v>
      </c>
      <c r="B14" s="17">
        <v>2070334.6</v>
      </c>
      <c r="C14" s="17">
        <v>390742.5</v>
      </c>
      <c r="D14" s="18">
        <f t="shared" si="0"/>
        <v>0.18873398531812199</v>
      </c>
      <c r="E14" s="7" t="s">
        <v>6</v>
      </c>
    </row>
    <row r="15" spans="1:5" ht="27.75" customHeight="1" x14ac:dyDescent="0.25">
      <c r="A15" s="9" t="s">
        <v>11</v>
      </c>
      <c r="B15" s="17">
        <v>3610215.9</v>
      </c>
      <c r="C15" s="17">
        <v>342694.1</v>
      </c>
      <c r="D15" s="18">
        <f t="shared" si="0"/>
        <v>9.4923436573419326E-2</v>
      </c>
      <c r="E15" s="7" t="s">
        <v>6</v>
      </c>
    </row>
    <row r="16" spans="1:5" ht="31.5" customHeight="1" x14ac:dyDescent="0.25">
      <c r="A16" s="9" t="s">
        <v>12</v>
      </c>
      <c r="B16" s="17">
        <v>124413.5</v>
      </c>
      <c r="C16" s="17">
        <v>25765.9</v>
      </c>
      <c r="D16" s="18">
        <f t="shared" si="0"/>
        <v>0.20709890807669587</v>
      </c>
      <c r="E16" s="7" t="s">
        <v>6</v>
      </c>
    </row>
    <row r="17" spans="1:5" ht="50.25" customHeight="1" x14ac:dyDescent="0.25">
      <c r="A17" s="9" t="s">
        <v>13</v>
      </c>
      <c r="B17" s="17">
        <v>60</v>
      </c>
      <c r="C17" s="17">
        <v>0.8</v>
      </c>
      <c r="D17" s="18">
        <f t="shared" si="0"/>
        <v>1.3333333333333334E-2</v>
      </c>
      <c r="E17" s="7" t="s">
        <v>6</v>
      </c>
    </row>
    <row r="18" spans="1:5" ht="50.25" customHeight="1" x14ac:dyDescent="0.25">
      <c r="A18" s="9" t="s">
        <v>14</v>
      </c>
      <c r="B18" s="17">
        <v>177135.9</v>
      </c>
      <c r="C18" s="17">
        <v>62151.6</v>
      </c>
      <c r="D18" s="18">
        <f t="shared" si="0"/>
        <v>0.35086958657166617</v>
      </c>
      <c r="E18" s="7" t="s">
        <v>6</v>
      </c>
    </row>
    <row r="19" spans="1:5" ht="36" customHeight="1" x14ac:dyDescent="0.25">
      <c r="A19" s="9" t="s">
        <v>15</v>
      </c>
      <c r="B19" s="17">
        <v>48004.3</v>
      </c>
      <c r="C19" s="17">
        <v>16337.6</v>
      </c>
      <c r="D19" s="18">
        <f t="shared" si="0"/>
        <v>0.340336178217368</v>
      </c>
      <c r="E19" s="7" t="s">
        <v>6</v>
      </c>
    </row>
    <row r="20" spans="1:5" ht="33.75" customHeight="1" x14ac:dyDescent="0.25">
      <c r="A20" s="9" t="s">
        <v>16</v>
      </c>
      <c r="B20" s="17">
        <v>40138.5</v>
      </c>
      <c r="C20" s="17">
        <v>14200.6</v>
      </c>
      <c r="D20" s="18">
        <f t="shared" si="0"/>
        <v>0.35379000211766759</v>
      </c>
      <c r="E20" s="7" t="s">
        <v>6</v>
      </c>
    </row>
    <row r="21" spans="1:5" ht="33.75" customHeight="1" x14ac:dyDescent="0.25">
      <c r="A21" s="9" t="s">
        <v>17</v>
      </c>
      <c r="B21" s="17">
        <v>132777.29999999999</v>
      </c>
      <c r="C21" s="17">
        <v>36184.6</v>
      </c>
      <c r="D21" s="18">
        <f t="shared" si="0"/>
        <v>0.2725209806194282</v>
      </c>
      <c r="E21" s="7" t="s">
        <v>6</v>
      </c>
    </row>
    <row r="22" spans="1:5" ht="31.5" customHeight="1" x14ac:dyDescent="0.25">
      <c r="A22" s="9" t="s">
        <v>18</v>
      </c>
      <c r="B22" s="17">
        <v>725.9</v>
      </c>
      <c r="C22" s="17">
        <v>240.2</v>
      </c>
      <c r="D22" s="18">
        <f t="shared" si="0"/>
        <v>0.33089957294393169</v>
      </c>
      <c r="E22" s="7" t="s">
        <v>6</v>
      </c>
    </row>
    <row r="23" spans="1:5" ht="33.75" customHeight="1" x14ac:dyDescent="0.25">
      <c r="A23" s="9" t="s">
        <v>19</v>
      </c>
      <c r="B23" s="17">
        <v>485320.2</v>
      </c>
      <c r="C23" s="17">
        <v>114252.8</v>
      </c>
      <c r="D23" s="18">
        <f t="shared" si="0"/>
        <v>0.23541735950821746</v>
      </c>
      <c r="E23" s="7" t="s">
        <v>6</v>
      </c>
    </row>
    <row r="24" spans="1:5" ht="33.75" customHeight="1" x14ac:dyDescent="0.25">
      <c r="A24" s="9" t="s">
        <v>20</v>
      </c>
      <c r="B24" s="17">
        <v>0</v>
      </c>
      <c r="C24" s="17">
        <v>134</v>
      </c>
      <c r="D24" s="18"/>
      <c r="E24" s="7" t="s">
        <v>6</v>
      </c>
    </row>
    <row r="25" spans="1:5" ht="20.25" x14ac:dyDescent="0.25">
      <c r="A25" s="9"/>
      <c r="B25" s="17"/>
      <c r="C25" s="17"/>
      <c r="D25" s="18"/>
      <c r="E25" s="7"/>
    </row>
    <row r="26" spans="1:5" ht="30" customHeight="1" x14ac:dyDescent="0.25">
      <c r="A26" s="10" t="s">
        <v>21</v>
      </c>
      <c r="B26" s="15">
        <v>18751194.699999999</v>
      </c>
      <c r="C26" s="15">
        <v>4348875.4000000004</v>
      </c>
      <c r="D26" s="16">
        <f t="shared" si="0"/>
        <v>0.2319252436752737</v>
      </c>
      <c r="E26" s="7" t="s">
        <v>6</v>
      </c>
    </row>
    <row r="27" spans="1:5" ht="33" customHeight="1" x14ac:dyDescent="0.25">
      <c r="A27" s="9" t="s">
        <v>4</v>
      </c>
      <c r="B27" s="17"/>
      <c r="C27" s="17"/>
      <c r="D27" s="18"/>
      <c r="E27" s="7"/>
    </row>
    <row r="28" spans="1:5" ht="35.25" customHeight="1" x14ac:dyDescent="0.25">
      <c r="A28" s="9" t="s">
        <v>22</v>
      </c>
      <c r="B28" s="17">
        <v>9917143</v>
      </c>
      <c r="C28" s="17">
        <v>2479285.7999999998</v>
      </c>
      <c r="D28" s="18">
        <f t="shared" si="0"/>
        <v>0.25000000504177461</v>
      </c>
      <c r="E28" s="7" t="s">
        <v>6</v>
      </c>
    </row>
    <row r="29" spans="1:5" ht="54" customHeight="1" x14ac:dyDescent="0.25">
      <c r="A29" s="9" t="s">
        <v>23</v>
      </c>
      <c r="B29" s="17">
        <v>675320</v>
      </c>
      <c r="C29" s="17">
        <v>168831</v>
      </c>
      <c r="D29" s="18">
        <f t="shared" si="0"/>
        <v>0.25000148077948231</v>
      </c>
      <c r="E29" s="7" t="s">
        <v>6</v>
      </c>
    </row>
    <row r="30" spans="1:5" ht="20.25" x14ac:dyDescent="0.25">
      <c r="A30" s="9"/>
      <c r="B30" s="17"/>
      <c r="C30" s="17"/>
      <c r="D30" s="18"/>
      <c r="E30" s="7"/>
    </row>
    <row r="31" spans="1:5" ht="67.5" customHeight="1" x14ac:dyDescent="0.25">
      <c r="A31" s="8" t="s">
        <v>24</v>
      </c>
      <c r="B31" s="15">
        <f>SUM(B33,B34,B35,B36,B43,B44,B45,B46:B50,B51,B52)</f>
        <v>47509441.29999999</v>
      </c>
      <c r="C31" s="15">
        <f>SUM(C33,C34,C35,C36,C43,C44,C45,C46:C50,C51,C52)</f>
        <v>7768958.3999999994</v>
      </c>
      <c r="D31" s="16">
        <f t="shared" si="0"/>
        <v>0.16352451612601895</v>
      </c>
      <c r="E31" s="7" t="s">
        <v>3</v>
      </c>
    </row>
    <row r="32" spans="1:5" ht="33.75" customHeight="1" x14ac:dyDescent="0.25">
      <c r="A32" s="9" t="s">
        <v>4</v>
      </c>
      <c r="B32" s="17"/>
      <c r="C32" s="17"/>
      <c r="D32" s="18"/>
      <c r="E32" s="7"/>
    </row>
    <row r="33" spans="1:5" s="1" customFormat="1" ht="65.25" customHeight="1" x14ac:dyDescent="0.25">
      <c r="A33" s="11" t="s">
        <v>25</v>
      </c>
      <c r="B33" s="17">
        <v>4165041</v>
      </c>
      <c r="C33" s="17">
        <v>189349.4</v>
      </c>
      <c r="D33" s="18">
        <f t="shared" si="0"/>
        <v>4.546159329524007E-2</v>
      </c>
      <c r="E33" s="7" t="s">
        <v>3</v>
      </c>
    </row>
    <row r="34" spans="1:5" s="1" customFormat="1" ht="69" customHeight="1" x14ac:dyDescent="0.25">
      <c r="A34" s="11" t="s">
        <v>26</v>
      </c>
      <c r="B34" s="17">
        <v>26507</v>
      </c>
      <c r="C34" s="17">
        <v>6207.7</v>
      </c>
      <c r="D34" s="18">
        <f t="shared" si="0"/>
        <v>0.23419096842343531</v>
      </c>
      <c r="E34" s="7" t="s">
        <v>3</v>
      </c>
    </row>
    <row r="35" spans="1:5" s="1" customFormat="1" ht="66.75" customHeight="1" x14ac:dyDescent="0.25">
      <c r="A35" s="11" t="s">
        <v>27</v>
      </c>
      <c r="B35" s="17">
        <v>459034.8</v>
      </c>
      <c r="C35" s="17">
        <v>92079.7</v>
      </c>
      <c r="D35" s="18">
        <v>0.999</v>
      </c>
      <c r="E35" s="7" t="s">
        <v>28</v>
      </c>
    </row>
    <row r="36" spans="1:5" ht="69" customHeight="1" x14ac:dyDescent="0.25">
      <c r="A36" s="11" t="s">
        <v>29</v>
      </c>
      <c r="B36" s="17">
        <v>8245924.2000000002</v>
      </c>
      <c r="C36" s="17">
        <v>684853.3</v>
      </c>
      <c r="D36" s="18">
        <f t="shared" si="0"/>
        <v>8.3053552687277918E-2</v>
      </c>
      <c r="E36" s="7" t="s">
        <v>3</v>
      </c>
    </row>
    <row r="37" spans="1:5" ht="35.25" customHeight="1" x14ac:dyDescent="0.25">
      <c r="A37" s="9" t="s">
        <v>30</v>
      </c>
      <c r="B37" s="17"/>
      <c r="C37" s="17"/>
      <c r="D37" s="18"/>
      <c r="E37" s="7"/>
    </row>
    <row r="38" spans="1:5" ht="31.5" customHeight="1" x14ac:dyDescent="0.25">
      <c r="A38" s="9" t="s">
        <v>31</v>
      </c>
      <c r="B38" s="17">
        <v>2059381.7</v>
      </c>
      <c r="C38" s="17">
        <v>397087.2</v>
      </c>
      <c r="D38" s="18">
        <f t="shared" si="0"/>
        <v>0.19281865037452747</v>
      </c>
      <c r="E38" s="7" t="s">
        <v>6</v>
      </c>
    </row>
    <row r="39" spans="1:5" ht="27.75" customHeight="1" x14ac:dyDescent="0.25">
      <c r="A39" s="9" t="s">
        <v>32</v>
      </c>
      <c r="B39" s="17">
        <v>224672.8</v>
      </c>
      <c r="C39" s="17">
        <v>33123.599999999999</v>
      </c>
      <c r="D39" s="18">
        <f t="shared" si="0"/>
        <v>0.147430396558907</v>
      </c>
      <c r="E39" s="7" t="s">
        <v>6</v>
      </c>
    </row>
    <row r="40" spans="1:5" ht="33.75" customHeight="1" x14ac:dyDescent="0.25">
      <c r="A40" s="9" t="s">
        <v>33</v>
      </c>
      <c r="B40" s="17">
        <v>193463.9</v>
      </c>
      <c r="C40" s="17">
        <v>22035.8</v>
      </c>
      <c r="D40" s="18">
        <f t="shared" si="0"/>
        <v>0.11390135317234895</v>
      </c>
      <c r="E40" s="7" t="s">
        <v>6</v>
      </c>
    </row>
    <row r="41" spans="1:5" ht="39" customHeight="1" x14ac:dyDescent="0.25">
      <c r="A41" s="9" t="s">
        <v>34</v>
      </c>
      <c r="B41" s="17">
        <v>5042417.0999999996</v>
      </c>
      <c r="C41" s="17">
        <v>161849.20000000001</v>
      </c>
      <c r="D41" s="18">
        <f t="shared" si="0"/>
        <v>3.2097543061243392E-2</v>
      </c>
      <c r="E41" s="7" t="s">
        <v>6</v>
      </c>
    </row>
    <row r="42" spans="1:5" ht="20.25" x14ac:dyDescent="0.25">
      <c r="A42" s="9"/>
      <c r="B42" s="17"/>
      <c r="C42" s="17"/>
      <c r="D42" s="18"/>
      <c r="E42" s="7"/>
    </row>
    <row r="43" spans="1:5" ht="63" customHeight="1" x14ac:dyDescent="0.25">
      <c r="A43" s="9" t="s">
        <v>63</v>
      </c>
      <c r="B43" s="17">
        <v>1497136.7</v>
      </c>
      <c r="C43" s="17">
        <v>55730.8</v>
      </c>
      <c r="D43" s="18">
        <f t="shared" si="0"/>
        <v>3.7224924083418702E-2</v>
      </c>
      <c r="E43" s="7" t="s">
        <v>3</v>
      </c>
    </row>
    <row r="44" spans="1:5" ht="74.25" customHeight="1" x14ac:dyDescent="0.25">
      <c r="A44" s="9" t="s">
        <v>64</v>
      </c>
      <c r="B44" s="17">
        <v>357247.4</v>
      </c>
      <c r="C44" s="17">
        <v>3389.3</v>
      </c>
      <c r="D44" s="18">
        <f t="shared" si="0"/>
        <v>9.4872628884073058E-3</v>
      </c>
      <c r="E44" s="7" t="s">
        <v>3</v>
      </c>
    </row>
    <row r="45" spans="1:5" ht="63" customHeight="1" x14ac:dyDescent="0.25">
      <c r="A45" s="9" t="s">
        <v>35</v>
      </c>
      <c r="B45" s="17">
        <v>12893159.199999999</v>
      </c>
      <c r="C45" s="17">
        <v>2860299.7</v>
      </c>
      <c r="D45" s="18">
        <f>C45/B45</f>
        <v>0.22184630280528922</v>
      </c>
      <c r="E45" s="7" t="s">
        <v>3</v>
      </c>
    </row>
    <row r="46" spans="1:5" ht="69" customHeight="1" x14ac:dyDescent="0.25">
      <c r="A46" s="9" t="s">
        <v>65</v>
      </c>
      <c r="B46" s="17">
        <v>1329214.5</v>
      </c>
      <c r="C46" s="17">
        <v>187465.5</v>
      </c>
      <c r="D46" s="18">
        <f t="shared" si="0"/>
        <v>0.14103479912384345</v>
      </c>
      <c r="E46" s="7" t="s">
        <v>3</v>
      </c>
    </row>
    <row r="47" spans="1:5" ht="70.5" customHeight="1" x14ac:dyDescent="0.25">
      <c r="A47" s="9" t="s">
        <v>66</v>
      </c>
      <c r="B47" s="17">
        <v>3352727.3</v>
      </c>
      <c r="C47" s="17">
        <v>346123.6</v>
      </c>
      <c r="D47" s="18">
        <f t="shared" si="0"/>
        <v>0.10323643083050625</v>
      </c>
      <c r="E47" s="7" t="s">
        <v>3</v>
      </c>
    </row>
    <row r="48" spans="1:5" ht="63" customHeight="1" x14ac:dyDescent="0.25">
      <c r="A48" s="9" t="s">
        <v>67</v>
      </c>
      <c r="B48" s="17">
        <v>12708058</v>
      </c>
      <c r="C48" s="17">
        <v>2897147.3</v>
      </c>
      <c r="D48" s="18">
        <f t="shared" si="0"/>
        <v>0.22797718581391427</v>
      </c>
      <c r="E48" s="7" t="s">
        <v>3</v>
      </c>
    </row>
    <row r="49" spans="1:5" ht="74.25" customHeight="1" x14ac:dyDescent="0.25">
      <c r="A49" s="9" t="s">
        <v>68</v>
      </c>
      <c r="B49" s="17">
        <v>562505.6</v>
      </c>
      <c r="C49" s="17">
        <v>107576.5</v>
      </c>
      <c r="D49" s="18">
        <f t="shared" si="0"/>
        <v>0.19124520715882651</v>
      </c>
      <c r="E49" s="7" t="s">
        <v>3</v>
      </c>
    </row>
    <row r="50" spans="1:5" ht="72.75" customHeight="1" x14ac:dyDescent="0.25">
      <c r="A50" s="9" t="s">
        <v>69</v>
      </c>
      <c r="B50" s="17">
        <v>144927.29999999999</v>
      </c>
      <c r="C50" s="17">
        <v>25685.8</v>
      </c>
      <c r="D50" s="18">
        <f t="shared" si="0"/>
        <v>0.17723230888866351</v>
      </c>
      <c r="E50" s="7" t="s">
        <v>3</v>
      </c>
    </row>
    <row r="51" spans="1:5" ht="72.75" customHeight="1" x14ac:dyDescent="0.25">
      <c r="A51" s="9" t="s">
        <v>36</v>
      </c>
      <c r="B51" s="17">
        <v>500500</v>
      </c>
      <c r="C51" s="17">
        <v>21451.8</v>
      </c>
      <c r="D51" s="18">
        <f t="shared" si="0"/>
        <v>4.2860739260739258E-2</v>
      </c>
      <c r="E51" s="7" t="s">
        <v>3</v>
      </c>
    </row>
    <row r="52" spans="1:5" ht="87.75" customHeight="1" x14ac:dyDescent="0.25">
      <c r="A52" s="9" t="s">
        <v>37</v>
      </c>
      <c r="B52" s="17">
        <f>SUM(B54:B56)</f>
        <v>1267458.3</v>
      </c>
      <c r="C52" s="17">
        <f>SUM(C54:C56)</f>
        <v>291598</v>
      </c>
      <c r="D52" s="18">
        <f t="shared" si="0"/>
        <v>0.23006516269608238</v>
      </c>
      <c r="E52" s="7" t="s">
        <v>3</v>
      </c>
    </row>
    <row r="53" spans="1:5" ht="30" customHeight="1" x14ac:dyDescent="0.25">
      <c r="A53" s="9" t="s">
        <v>4</v>
      </c>
      <c r="B53" s="17"/>
      <c r="C53" s="17"/>
      <c r="D53" s="18"/>
      <c r="E53" s="7"/>
    </row>
    <row r="54" spans="1:5" s="1" customFormat="1" ht="59.25" customHeight="1" x14ac:dyDescent="0.25">
      <c r="A54" s="9" t="s">
        <v>38</v>
      </c>
      <c r="B54" s="17">
        <v>185772.5</v>
      </c>
      <c r="C54" s="17">
        <v>46443.3</v>
      </c>
      <c r="D54" s="18">
        <f t="shared" si="0"/>
        <v>0.25000094201240769</v>
      </c>
      <c r="E54" s="7" t="s">
        <v>6</v>
      </c>
    </row>
    <row r="55" spans="1:5" s="1" customFormat="1" ht="63" customHeight="1" x14ac:dyDescent="0.25">
      <c r="A55" s="9" t="s">
        <v>39</v>
      </c>
      <c r="B55" s="17">
        <v>402000</v>
      </c>
      <c r="C55" s="17">
        <v>102999.7</v>
      </c>
      <c r="D55" s="18">
        <f t="shared" si="0"/>
        <v>0.25621815920398011</v>
      </c>
      <c r="E55" s="7" t="s">
        <v>6</v>
      </c>
    </row>
    <row r="56" spans="1:5" s="1" customFormat="1" ht="46.5" customHeight="1" x14ac:dyDescent="0.25">
      <c r="A56" s="9" t="s">
        <v>40</v>
      </c>
      <c r="B56" s="17">
        <v>679685.8</v>
      </c>
      <c r="C56" s="17">
        <v>142155</v>
      </c>
      <c r="D56" s="18">
        <f t="shared" si="0"/>
        <v>0.20914810931756997</v>
      </c>
      <c r="E56" s="7" t="s">
        <v>6</v>
      </c>
    </row>
    <row r="57" spans="1:5" s="1" customFormat="1" ht="20.25" x14ac:dyDescent="0.25">
      <c r="A57" s="9"/>
      <c r="B57" s="17"/>
      <c r="C57" s="17"/>
      <c r="D57" s="18"/>
      <c r="E57" s="7"/>
    </row>
    <row r="58" spans="1:5" ht="190.5" customHeight="1" x14ac:dyDescent="0.25">
      <c r="A58" s="9" t="s">
        <v>71</v>
      </c>
      <c r="B58" s="18">
        <v>4.4999999999999998E-2</v>
      </c>
      <c r="C58" s="17" t="s">
        <v>6</v>
      </c>
      <c r="D58" s="17" t="s">
        <v>6</v>
      </c>
      <c r="E58" s="7" t="s">
        <v>74</v>
      </c>
    </row>
    <row r="59" spans="1:5" ht="20.25" x14ac:dyDescent="0.25">
      <c r="A59" s="9"/>
      <c r="B59" s="17"/>
      <c r="C59" s="17"/>
      <c r="D59" s="17"/>
      <c r="E59" s="7"/>
    </row>
    <row r="60" spans="1:5" ht="37.5" customHeight="1" x14ac:dyDescent="0.25">
      <c r="A60" s="9" t="s">
        <v>41</v>
      </c>
      <c r="B60" s="17" t="s">
        <v>6</v>
      </c>
      <c r="C60" s="17" t="s">
        <v>6</v>
      </c>
      <c r="D60" s="17" t="s">
        <v>6</v>
      </c>
      <c r="E60" s="7" t="s">
        <v>6</v>
      </c>
    </row>
    <row r="61" spans="1:5" ht="37.5" customHeight="1" x14ac:dyDescent="0.25">
      <c r="A61" s="9" t="s">
        <v>30</v>
      </c>
      <c r="B61" s="17"/>
      <c r="C61" s="17"/>
      <c r="D61" s="18"/>
      <c r="E61" s="7"/>
    </row>
    <row r="62" spans="1:5" x14ac:dyDescent="0.25">
      <c r="A62" s="29" t="s">
        <v>42</v>
      </c>
      <c r="B62" s="25">
        <v>1348657.5</v>
      </c>
      <c r="C62" s="25">
        <v>2454168.1</v>
      </c>
      <c r="D62" s="27">
        <f>C62/B62</f>
        <v>1.8197118986844325</v>
      </c>
      <c r="E62" s="22" t="s">
        <v>6</v>
      </c>
    </row>
    <row r="63" spans="1:5" ht="37.5" customHeight="1" x14ac:dyDescent="0.25">
      <c r="A63" s="30"/>
      <c r="B63" s="26"/>
      <c r="C63" s="26"/>
      <c r="D63" s="28"/>
      <c r="E63" s="22"/>
    </row>
    <row r="64" spans="1:5" ht="59.25" customHeight="1" x14ac:dyDescent="0.25">
      <c r="A64" s="9" t="s">
        <v>43</v>
      </c>
      <c r="B64" s="17">
        <v>69892.7</v>
      </c>
      <c r="C64" s="17">
        <v>69892.7</v>
      </c>
      <c r="D64" s="14" t="s">
        <v>6</v>
      </c>
      <c r="E64" s="7" t="s">
        <v>6</v>
      </c>
    </row>
    <row r="65" spans="1:5" ht="37.5" customHeight="1" x14ac:dyDescent="0.25">
      <c r="A65" s="9" t="s">
        <v>44</v>
      </c>
      <c r="B65" s="17">
        <v>-375000</v>
      </c>
      <c r="C65" s="17">
        <v>-225000</v>
      </c>
      <c r="D65" s="19">
        <f>C65/B65</f>
        <v>0.6</v>
      </c>
      <c r="E65" s="7" t="s">
        <v>6</v>
      </c>
    </row>
    <row r="66" spans="1:5" ht="20.25" x14ac:dyDescent="0.25">
      <c r="A66" s="9"/>
      <c r="B66" s="17"/>
      <c r="C66" s="17"/>
      <c r="D66" s="18"/>
      <c r="E66" s="7"/>
    </row>
    <row r="67" spans="1:5" ht="45" customHeight="1" x14ac:dyDescent="0.25">
      <c r="A67" s="9" t="s">
        <v>45</v>
      </c>
      <c r="B67" s="17">
        <v>0</v>
      </c>
      <c r="C67" s="17">
        <v>0</v>
      </c>
      <c r="D67" s="17" t="s">
        <v>6</v>
      </c>
      <c r="E67" s="7" t="s">
        <v>6</v>
      </c>
    </row>
    <row r="68" spans="1:5" ht="27.75" customHeight="1" x14ac:dyDescent="0.25">
      <c r="A68" s="9" t="s">
        <v>4</v>
      </c>
      <c r="B68" s="17"/>
      <c r="C68" s="17"/>
      <c r="D68" s="18"/>
      <c r="E68" s="7"/>
    </row>
    <row r="69" spans="1:5" ht="37.5" customHeight="1" x14ac:dyDescent="0.25">
      <c r="A69" s="9" t="s">
        <v>46</v>
      </c>
      <c r="B69" s="17">
        <v>0</v>
      </c>
      <c r="C69" s="17">
        <v>0</v>
      </c>
      <c r="D69" s="17" t="s">
        <v>6</v>
      </c>
      <c r="E69" s="7" t="s">
        <v>6</v>
      </c>
    </row>
    <row r="70" spans="1:5" ht="37.5" customHeight="1" x14ac:dyDescent="0.25">
      <c r="A70" s="9" t="s">
        <v>47</v>
      </c>
      <c r="B70" s="17">
        <v>0</v>
      </c>
      <c r="C70" s="17">
        <v>0</v>
      </c>
      <c r="D70" s="17" t="s">
        <v>6</v>
      </c>
      <c r="E70" s="7" t="s">
        <v>6</v>
      </c>
    </row>
    <row r="71" spans="1:5" ht="20.25" x14ac:dyDescent="0.25">
      <c r="A71" s="9"/>
      <c r="B71" s="17"/>
      <c r="C71" s="17"/>
      <c r="D71" s="18"/>
      <c r="E71" s="7"/>
    </row>
    <row r="72" spans="1:5" ht="136.5" customHeight="1" x14ac:dyDescent="0.25">
      <c r="A72" s="9" t="s">
        <v>48</v>
      </c>
      <c r="B72" s="12">
        <v>0.50900000000000001</v>
      </c>
      <c r="C72" s="12">
        <v>0.28699999999999998</v>
      </c>
      <c r="D72" s="17" t="s">
        <v>6</v>
      </c>
      <c r="E72" s="7" t="s">
        <v>49</v>
      </c>
    </row>
    <row r="73" spans="1:5" ht="63" customHeight="1" x14ac:dyDescent="0.25">
      <c r="A73" s="9" t="s">
        <v>50</v>
      </c>
      <c r="B73" s="20">
        <v>0</v>
      </c>
      <c r="C73" s="17">
        <v>0</v>
      </c>
      <c r="D73" s="17" t="s">
        <v>6</v>
      </c>
      <c r="E73" s="7" t="s">
        <v>51</v>
      </c>
    </row>
    <row r="74" spans="1:5" ht="109.5" customHeight="1" x14ac:dyDescent="0.25">
      <c r="A74" s="9" t="s">
        <v>52</v>
      </c>
      <c r="B74" s="20">
        <v>1.1000000000000001</v>
      </c>
      <c r="C74" s="17">
        <v>0.3</v>
      </c>
      <c r="D74" s="17" t="s">
        <v>6</v>
      </c>
      <c r="E74" s="7" t="s">
        <v>51</v>
      </c>
    </row>
    <row r="75" spans="1:5" ht="63" customHeight="1" x14ac:dyDescent="0.25">
      <c r="A75" s="9" t="s">
        <v>53</v>
      </c>
      <c r="B75" s="20" t="s">
        <v>6</v>
      </c>
      <c r="C75" s="17">
        <v>0</v>
      </c>
      <c r="D75" s="17" t="s">
        <v>6</v>
      </c>
      <c r="E75" s="7" t="s">
        <v>54</v>
      </c>
    </row>
    <row r="76" spans="1:5" ht="48" customHeight="1" x14ac:dyDescent="0.25">
      <c r="A76" s="9" t="s">
        <v>55</v>
      </c>
      <c r="B76" s="21">
        <v>0.3</v>
      </c>
      <c r="C76" s="17">
        <v>0</v>
      </c>
      <c r="D76" s="17" t="s">
        <v>6</v>
      </c>
      <c r="E76" s="7" t="s">
        <v>56</v>
      </c>
    </row>
    <row r="77" spans="1:5" ht="20.25" x14ac:dyDescent="0.3">
      <c r="A77" s="13"/>
      <c r="B77" s="4"/>
      <c r="C77" s="4"/>
      <c r="D77" s="4"/>
      <c r="E77" s="4"/>
    </row>
    <row r="78" spans="1:5" ht="20.25" x14ac:dyDescent="0.3">
      <c r="A78" s="13" t="s">
        <v>57</v>
      </c>
      <c r="B78" s="4"/>
      <c r="C78" s="4"/>
      <c r="D78" s="4"/>
      <c r="E78" s="4"/>
    </row>
    <row r="79" spans="1:5" ht="20.25" x14ac:dyDescent="0.3">
      <c r="A79" s="13" t="s">
        <v>58</v>
      </c>
      <c r="B79" s="4"/>
      <c r="C79" s="4"/>
      <c r="D79" s="4"/>
      <c r="E79" s="4"/>
    </row>
    <row r="80" spans="1:5" ht="34.5" customHeight="1" x14ac:dyDescent="0.25">
      <c r="A80" s="3" t="s">
        <v>59</v>
      </c>
    </row>
    <row r="81" spans="1:1" ht="15.75" x14ac:dyDescent="0.25">
      <c r="A81" s="3"/>
    </row>
    <row r="82" spans="1:1" ht="15.75" x14ac:dyDescent="0.25">
      <c r="A82" s="2"/>
    </row>
  </sheetData>
  <mergeCells count="7">
    <mergeCell ref="E62:E63"/>
    <mergeCell ref="A3:E3"/>
    <mergeCell ref="A2:E2"/>
    <mergeCell ref="B62:B63"/>
    <mergeCell ref="C62:C63"/>
    <mergeCell ref="D62:D63"/>
    <mergeCell ref="A62:A63"/>
  </mergeCell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 differentFirst="1">
    <oddHeader>&amp;C&amp;P</oddHeader>
  </headerFooter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2018-04-19T07:50:40Z</dcterms:modified>
</cp:coreProperties>
</file>