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45" windowWidth="15165" windowHeight="8835"/>
  </bookViews>
  <sheets>
    <sheet name="на1октября" sheetId="2" r:id="rId1"/>
  </sheets>
  <definedNames>
    <definedName name="_xlnm.Print_Titles" localSheetId="0">на1октября!$5:$5</definedName>
  </definedNames>
  <calcPr calcId="145621"/>
</workbook>
</file>

<file path=xl/calcChain.xml><?xml version="1.0" encoding="utf-8"?>
<calcChain xmlns="http://schemas.openxmlformats.org/spreadsheetml/2006/main">
  <c r="C50" i="2" l="1"/>
  <c r="C35" i="2"/>
  <c r="B35" i="2"/>
  <c r="B13" i="2" l="1"/>
  <c r="D13" i="2" s="1"/>
  <c r="C13" i="2"/>
  <c r="D48" i="2"/>
  <c r="D46" i="2"/>
  <c r="D44" i="2"/>
  <c r="D42" i="2"/>
  <c r="D40" i="2"/>
  <c r="D39" i="2"/>
  <c r="D38" i="2"/>
  <c r="D37" i="2"/>
  <c r="D36" i="2"/>
  <c r="C32" i="2"/>
  <c r="B32" i="2"/>
  <c r="D30" i="2"/>
  <c r="D28" i="2"/>
  <c r="D26" i="2"/>
  <c r="D24" i="2"/>
  <c r="D22" i="2"/>
  <c r="D21" i="2"/>
  <c r="D20" i="2"/>
  <c r="C19" i="2"/>
  <c r="D19" i="2" s="1"/>
  <c r="B19" i="2"/>
  <c r="D17" i="2"/>
  <c r="D16" i="2"/>
  <c r="D14" i="2"/>
  <c r="D11" i="2"/>
  <c r="D10" i="2"/>
  <c r="C9" i="2"/>
  <c r="B9" i="2"/>
  <c r="B7" i="2" l="1"/>
  <c r="B50" i="2" s="1"/>
  <c r="D9" i="2"/>
  <c r="C7" i="2"/>
  <c r="D32" i="2"/>
  <c r="D35" i="2"/>
  <c r="D7" i="2" l="1"/>
  <c r="D50" i="2"/>
</calcChain>
</file>

<file path=xl/sharedStrings.xml><?xml version="1.0" encoding="utf-8"?>
<sst xmlns="http://schemas.openxmlformats.org/spreadsheetml/2006/main" count="36" uniqueCount="35">
  <si>
    <t>тыс.руб.</t>
  </si>
  <si>
    <t>Наименование показателей</t>
  </si>
  <si>
    <t>Налоговые и неналоговые доходы</t>
  </si>
  <si>
    <t>в том числе:</t>
  </si>
  <si>
    <t>Налоги на прибыль, доходы</t>
  </si>
  <si>
    <t>Налоги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</si>
  <si>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</si>
  <si>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</si>
  <si>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</si>
  <si>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</si>
  <si>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 упрощенной системы налогообложения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</si>
  <si>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</si>
  <si>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</si>
  <si>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</si>
  <si>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</si>
  <si>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</si>
  <si>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</si>
  <si>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</si>
  <si>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Безвозмездные поступления</t>
  </si>
  <si>
    <t>Безвозмездные поступления от других  бюджетов бюджетной системы Российской Федерации</t>
  </si>
  <si>
    <t xml:space="preserve">Дотации  бюджетам субъектов  Российской Федерации и муниципальных образований 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</si>
  <si>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</si>
  <si>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</si>
  <si>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</si>
  <si>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Прочие безвозмездные поступления от других бюджетов бюджетной системы</t>
  </si>
  <si>
    <t xml:space="preserve">Безвозмездные поступления от государственных (муниципальных) организаций 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</si>
  <si>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</si>
  <si>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</si>
  <si>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</si>
  <si>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Отклонение</t>
  </si>
  <si>
    <t>Неналоговые доходы</t>
  </si>
  <si>
    <t>Прочие безвозмездные поступления</t>
  </si>
  <si>
    <t>Исполнено на 01.10.2016</t>
  </si>
  <si>
    <t>Исполнено на 01.10.2015</t>
  </si>
  <si>
    <t>Справка о поступлении доходов в республиканский бюджет Чувашской Республики за 9 месяцев 2016 г. в сравнении с соответствующим периодом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</si>
</sst>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_р_._-;\-* #,##0.0_р_._-;_-* &quot;-&quot;?_р_._-;_-@_-"/>
    <numFmt numFmtId="167" formatCode="#,##0.0"/>
  </numFmts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9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Border="1" applyAlignment="1">
      <alignment horizontal="centerContinuous" wrapText="1"/>
    </xf>
    <xf numFmtId="0" fontId="3" fillId="0" borderId="0" xfId="0" applyFont="1" applyBorder="1" applyAlignment="1">
      <alignment horizontal="centerContinuous" wrapText="1"/>
    </xf>
    <xf numFmtId="0" fontId="4" fillId="0" borderId="2" xfId="0" applyFont="1" applyBorder="1" applyAlignment="1">
      <alignment wrapText="1"/>
    </xf>
    <xf numFmtId="0" fontId="5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5" fillId="0" borderId="6" xfId="0" applyFont="1" applyBorder="1" applyAlignment="1">
      <alignment horizontal="center" wrapText="1"/>
    </xf>
    <xf numFmtId="0" fontId="4" fillId="0" borderId="0" xfId="0" applyFont="1" applyBorder="1" applyAlignment="1">
      <alignment horizontal="centerContinuous"/>
    </xf>
    <xf numFmtId="0" fontId="4" fillId="0" borderId="0" xfId="0" applyFont="1"/>
    <xf numFmtId="0" fontId="4" fillId="0" borderId="0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6" fontId="4" fillId="0" borderId="0" xfId="0" applyNumberFormat="1" applyFont="1"/>
    <xf numFmtId="0" fontId="4" fillId="0" borderId="4" xfId="0" applyFont="1" applyBorder="1" applyAlignment="1">
      <alignment horizontal="center" vertical="top" wrapText="1"/>
    </xf>
    <xf numFmtId="0" fontId="4" fillId="0" borderId="0" xfId="0" applyFont="1" applyFill="1"/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/>
    <xf numFmtId="167" fontId="4" fillId="0" borderId="3" xfId="0" applyNumberFormat="1" applyFont="1" applyBorder="1" applyAlignment="1">
      <alignment horizontal="right" wrapText="1"/>
    </xf>
    <xf numFmtId="167" fontId="5" fillId="0" borderId="3" xfId="0" applyNumberFormat="1" applyFont="1" applyBorder="1" applyAlignment="1">
      <alignment horizontal="right"/>
    </xf>
    <xf numFmtId="167" fontId="4" fillId="0" borderId="3" xfId="0" applyNumberFormat="1" applyFont="1" applyBorder="1" applyAlignment="1">
      <alignment horizontal="right"/>
    </xf>
    <xf numFmtId="167" fontId="5" fillId="0" borderId="5" xfId="1" applyNumberFormat="1" applyFont="1" applyBorder="1" applyAlignment="1">
      <alignment horizontal="right" vertical="top"/>
    </xf>
    <xf numFmtId="167" fontId="4" fillId="0" borderId="5" xfId="1" applyNumberFormat="1" applyFont="1" applyBorder="1" applyAlignment="1">
      <alignment horizontal="right" vertical="top"/>
    </xf>
    <xf numFmtId="167" fontId="4" fillId="0" borderId="5" xfId="0" applyNumberFormat="1" applyFont="1" applyBorder="1" applyAlignment="1">
      <alignment horizontal="right" vertical="top"/>
    </xf>
    <xf numFmtId="167" fontId="5" fillId="0" borderId="5" xfId="0" applyNumberFormat="1" applyFont="1" applyBorder="1" applyAlignment="1">
      <alignment horizontal="right" vertical="top"/>
    </xf>
    <xf numFmtId="167" fontId="4" fillId="0" borderId="5" xfId="1" applyNumberFormat="1" applyFont="1" applyFill="1" applyBorder="1" applyAlignment="1">
      <alignment horizontal="right" vertical="top"/>
    </xf>
    <xf numFmtId="167" fontId="5" fillId="0" borderId="5" xfId="1" applyNumberFormat="1" applyFont="1" applyFill="1" applyBorder="1" applyAlignment="1">
      <alignment horizontal="right" vertical="top"/>
    </xf>
    <xf numFmtId="167" fontId="5" fillId="0" borderId="1" xfId="1" applyNumberFormat="1" applyFont="1" applyBorder="1" applyAlignment="1">
      <alignment horizontal="right"/>
    </xf>
    <xf numFmtId="0" fontId="5" fillId="0" borderId="7" xfId="0" applyFont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2"/>
  <sheetViews>
    <sheetView tabSelected="1" view="pageBreakPreview" topLeftCell="A13" zoomScale="80" zoomScaleNormal="100" zoomScaleSheetLayoutView="80" workbookViewId="0">
      <selection activeCell="C51" sqref="C51"/>
    </sheetView>
  </sheetViews>
  <sheetFormatPr defaultRowHeight="12.75" x14ac:dyDescent="0.2"/>
  <cols>
    <col min="1" max="1" width="55.7109375" style="18" customWidth="1"/>
    <col min="2" max="2" width="20.5703125" style="18" customWidth="1"/>
    <col min="3" max="3" width="18.85546875" style="10" customWidth="1"/>
    <col min="4" max="4" width="23" style="10" customWidth="1"/>
    <col min="5" max="5" width="13.5703125" style="10" bestFit="1" customWidth="1"/>
    <col min="6" max="6" width="13.7109375" style="10" bestFit="1" customWidth="1"/>
    <col min="7" max="16384" width="9.140625" style="10"/>
  </cols>
  <sheetData>
    <row r="1" spans="1:7" ht="15" x14ac:dyDescent="0.25">
      <c r="A1" s="1"/>
      <c r="B1" s="1"/>
      <c r="C1" s="9"/>
      <c r="D1" s="9"/>
    </row>
    <row r="2" spans="1:7" ht="31.5" customHeight="1" x14ac:dyDescent="0.25">
      <c r="A2" s="2" t="s">
        <v>34</v>
      </c>
      <c r="B2" s="2"/>
      <c r="C2" s="9"/>
      <c r="D2" s="9"/>
    </row>
    <row r="3" spans="1:7" ht="15.75" x14ac:dyDescent="0.25">
      <c r="A3" s="2"/>
      <c r="B3" s="2"/>
      <c r="C3" s="9"/>
      <c r="D3" s="9"/>
    </row>
    <row r="4" spans="1:7" x14ac:dyDescent="0.2">
      <c r="A4" s="11"/>
      <c r="B4" s="11"/>
      <c r="C4" s="33" t="s">
        <v>0</v>
      </c>
      <c r="D4" s="33"/>
    </row>
    <row r="5" spans="1:7" ht="25.5" x14ac:dyDescent="0.2">
      <c r="A5" s="12" t="s">
        <v>1</v>
      </c>
      <c r="B5" s="13" t="s">
        <v>33</v>
      </c>
      <c r="C5" s="13" t="s">
        <v>32</v>
      </c>
      <c r="D5" s="13" t="s">
        <v>29</v>
      </c>
    </row>
    <row r="6" spans="1:7" x14ac:dyDescent="0.2">
      <c r="A6" s="3"/>
      <c r="B6" s="23"/>
      <c r="C6" s="24"/>
      <c r="D6" s="25"/>
    </row>
    <row r="7" spans="1:7" x14ac:dyDescent="0.2">
      <c r="A7" s="4" t="s">
        <v>2</v>
      </c>
      <c r="B7" s="26">
        <f>B9+B13+B16+B19+B24+B26+B30+B28</f>
        <v>15810276.22617</v>
      </c>
      <c r="C7" s="26">
        <f>C9+C13+C16+C19+C24+C26+C30+C28</f>
        <v>18251897.654300001</v>
      </c>
      <c r="D7" s="26">
        <f>C7-B7</f>
        <v>2441621.4281300008</v>
      </c>
      <c r="F7" s="14"/>
    </row>
    <row r="8" spans="1:7" x14ac:dyDescent="0.2">
      <c r="A8" s="15" t="s">
        <v>3</v>
      </c>
      <c r="B8" s="27"/>
      <c r="C8" s="27"/>
      <c r="D8" s="28"/>
    </row>
    <row r="9" spans="1:7" x14ac:dyDescent="0.2">
      <c r="A9" s="4" t="s">
        <v>4</v>
      </c>
      <c r="B9" s="26">
        <f>SUM(B10:B12)</f>
        <v>9020094.2949800007</v>
      </c>
      <c r="C9" s="26">
        <f>C10+C11</f>
        <v>10812056.900149999</v>
      </c>
      <c r="D9" s="29">
        <f>C9-B9</f>
        <v>1791962.6051699985</v>
      </c>
      <c r="F9" s="14"/>
      <c r="G9" s="14"/>
    </row>
    <row r="10" spans="1:7" x14ac:dyDescent="0.2">
      <c r="A10" s="5" t="s">
        <v>5</v>
      </c>
      <c r="B10" s="27">
        <v>3993546.48441</v>
      </c>
      <c r="C10" s="27">
        <v>5527153.7374999998</v>
      </c>
      <c r="D10" s="28">
        <f>C10-B10</f>
        <v>1533607.2530899998</v>
      </c>
    </row>
    <row r="11" spans="1:7" x14ac:dyDescent="0.2">
      <c r="A11" s="5" t="s">
        <v>6</v>
      </c>
      <c r="B11" s="27">
        <v>5026547.8105699997</v>
      </c>
      <c r="C11" s="27">
        <v>5284903.1626499994</v>
      </c>
      <c r="D11" s="28">
        <f>C11-B11</f>
        <v>258355.35207999963</v>
      </c>
      <c r="F11" s="14"/>
    </row>
    <row r="12" spans="1:7" x14ac:dyDescent="0.2">
      <c r="A12" s="5"/>
      <c r="B12" s="27"/>
      <c r="C12" s="27"/>
      <c r="D12" s="28"/>
    </row>
    <row r="13" spans="1:7" ht="25.5" x14ac:dyDescent="0.2">
      <c r="A13" s="4" t="s">
        <v>7</v>
      </c>
      <c r="B13" s="26">
        <f>B14</f>
        <v>2422446.62524</v>
      </c>
      <c r="C13" s="26">
        <f>C14</f>
        <v>3211764.6303000003</v>
      </c>
      <c r="D13" s="29">
        <f>C13-B13</f>
        <v>789318.00506000035</v>
      </c>
    </row>
    <row r="14" spans="1:7" ht="25.5" x14ac:dyDescent="0.2">
      <c r="A14" s="5" t="s">
        <v>8</v>
      </c>
      <c r="B14" s="30">
        <v>2422446.62524</v>
      </c>
      <c r="C14" s="30">
        <v>3211764.6303000003</v>
      </c>
      <c r="D14" s="28">
        <f>C14-B14</f>
        <v>789318.00506000035</v>
      </c>
    </row>
    <row r="15" spans="1:7" x14ac:dyDescent="0.2">
      <c r="A15" s="6"/>
      <c r="B15" s="27"/>
      <c r="C15" s="27"/>
      <c r="D15" s="28"/>
    </row>
    <row r="16" spans="1:7" x14ac:dyDescent="0.2">
      <c r="A16" s="4" t="s">
        <v>9</v>
      </c>
      <c r="B16" s="31">
        <v>1234116.9506499998</v>
      </c>
      <c r="C16" s="31">
        <v>1330855.2042799999</v>
      </c>
      <c r="D16" s="28">
        <f>C16-B16</f>
        <v>96738.253630000167</v>
      </c>
    </row>
    <row r="17" spans="1:6" ht="25.5" x14ac:dyDescent="0.2">
      <c r="A17" s="5" t="s">
        <v>10</v>
      </c>
      <c r="B17" s="30">
        <v>1234044.38478</v>
      </c>
      <c r="C17" s="30">
        <v>1330850.51364</v>
      </c>
      <c r="D17" s="28">
        <f>C17-B17</f>
        <v>96806.128860000055</v>
      </c>
    </row>
    <row r="18" spans="1:6" x14ac:dyDescent="0.2">
      <c r="A18" s="5"/>
      <c r="B18" s="27"/>
      <c r="C18" s="27"/>
      <c r="D18" s="28"/>
    </row>
    <row r="19" spans="1:6" x14ac:dyDescent="0.2">
      <c r="A19" s="4" t="s">
        <v>11</v>
      </c>
      <c r="B19" s="26">
        <f>SUM(B20:B22)</f>
        <v>2296340.1148899999</v>
      </c>
      <c r="C19" s="26">
        <f>C20+C21+C22</f>
        <v>2065768.0501600003</v>
      </c>
      <c r="D19" s="28">
        <f>C19-B19</f>
        <v>-230572.06472999952</v>
      </c>
    </row>
    <row r="20" spans="1:6" x14ac:dyDescent="0.2">
      <c r="A20" s="5" t="s">
        <v>12</v>
      </c>
      <c r="B20" s="27">
        <v>1866598.3148599998</v>
      </c>
      <c r="C20" s="27">
        <v>1888487.9709100001</v>
      </c>
      <c r="D20" s="28">
        <f>C20-B20</f>
        <v>21889.65605000034</v>
      </c>
    </row>
    <row r="21" spans="1:6" x14ac:dyDescent="0.2">
      <c r="A21" s="5" t="s">
        <v>13</v>
      </c>
      <c r="B21" s="30">
        <v>427998.23658999999</v>
      </c>
      <c r="C21" s="30">
        <v>174965.55163</v>
      </c>
      <c r="D21" s="28">
        <f>C21-B21</f>
        <v>-253032.68495999998</v>
      </c>
    </row>
    <row r="22" spans="1:6" x14ac:dyDescent="0.2">
      <c r="A22" s="5" t="s">
        <v>14</v>
      </c>
      <c r="B22" s="30">
        <v>1743.5634399999999</v>
      </c>
      <c r="C22" s="30">
        <v>2314.5276200000003</v>
      </c>
      <c r="D22" s="28">
        <f>C22-B22</f>
        <v>570.9641800000004</v>
      </c>
    </row>
    <row r="23" spans="1:6" x14ac:dyDescent="0.2">
      <c r="A23" s="5"/>
      <c r="B23" s="30"/>
      <c r="C23" s="30"/>
      <c r="D23" s="28"/>
    </row>
    <row r="24" spans="1:6" ht="25.5" x14ac:dyDescent="0.2">
      <c r="A24" s="4" t="s">
        <v>15</v>
      </c>
      <c r="B24" s="26">
        <v>0</v>
      </c>
      <c r="C24" s="26">
        <v>0</v>
      </c>
      <c r="D24" s="29">
        <f>C24-B24</f>
        <v>0</v>
      </c>
    </row>
    <row r="25" spans="1:6" x14ac:dyDescent="0.2">
      <c r="A25" s="5"/>
      <c r="B25" s="27"/>
      <c r="C25" s="27"/>
      <c r="D25" s="28"/>
    </row>
    <row r="26" spans="1:6" x14ac:dyDescent="0.2">
      <c r="A26" s="4" t="s">
        <v>16</v>
      </c>
      <c r="B26" s="26">
        <v>97737.509219999993</v>
      </c>
      <c r="C26" s="26">
        <v>89131.37298</v>
      </c>
      <c r="D26" s="29">
        <f>C26-B26</f>
        <v>-8606.1362399999925</v>
      </c>
    </row>
    <row r="27" spans="1:6" x14ac:dyDescent="0.2">
      <c r="A27" s="5"/>
      <c r="B27" s="27"/>
      <c r="C27" s="27"/>
      <c r="D27" s="28"/>
    </row>
    <row r="28" spans="1:6" ht="25.5" x14ac:dyDescent="0.2">
      <c r="A28" s="4" t="s">
        <v>17</v>
      </c>
      <c r="B28" s="26">
        <v>231.43996999999999</v>
      </c>
      <c r="C28" s="26">
        <v>142.54588000000001</v>
      </c>
      <c r="D28" s="28">
        <f>C28-B28</f>
        <v>-88.894089999999977</v>
      </c>
    </row>
    <row r="29" spans="1:6" x14ac:dyDescent="0.2">
      <c r="A29" s="5"/>
      <c r="B29" s="27"/>
      <c r="C29" s="27"/>
      <c r="D29" s="28"/>
    </row>
    <row r="30" spans="1:6" x14ac:dyDescent="0.2">
      <c r="A30" s="4" t="s">
        <v>30</v>
      </c>
      <c r="B30" s="26">
        <v>739309.29122000013</v>
      </c>
      <c r="C30" s="26">
        <v>742178.95054999995</v>
      </c>
      <c r="D30" s="26">
        <f t="shared" ref="D30" si="0">C30-B30</f>
        <v>2869.6593299998203</v>
      </c>
      <c r="E30" s="16"/>
      <c r="F30" s="14"/>
    </row>
    <row r="31" spans="1:6" x14ac:dyDescent="0.2">
      <c r="A31" s="4"/>
      <c r="B31" s="27"/>
      <c r="C31" s="27"/>
      <c r="D31" s="28"/>
    </row>
    <row r="32" spans="1:6" x14ac:dyDescent="0.2">
      <c r="A32" s="4" t="s">
        <v>18</v>
      </c>
      <c r="B32" s="26">
        <f>B35+B42+B44+B46+B48-0.01</f>
        <v>11666894.42695</v>
      </c>
      <c r="C32" s="26">
        <f>C35+C42+C44+C46+C48</f>
        <v>11174433.487840001</v>
      </c>
      <c r="D32" s="29">
        <f>C32-B32</f>
        <v>-492460.93910999969</v>
      </c>
    </row>
    <row r="33" spans="1:4" x14ac:dyDescent="0.2">
      <c r="A33" s="17" t="s">
        <v>3</v>
      </c>
      <c r="B33" s="26"/>
      <c r="C33" s="26"/>
      <c r="D33" s="26"/>
    </row>
    <row r="34" spans="1:4" ht="12.75" customHeight="1" x14ac:dyDescent="0.2">
      <c r="A34" s="4"/>
      <c r="B34" s="26"/>
      <c r="C34" s="26"/>
      <c r="D34" s="26"/>
    </row>
    <row r="35" spans="1:4" ht="25.5" x14ac:dyDescent="0.2">
      <c r="A35" s="4" t="s">
        <v>19</v>
      </c>
      <c r="B35" s="26">
        <f>SUM(B36:B40)-0.08</f>
        <v>11312765.7465</v>
      </c>
      <c r="C35" s="26">
        <f>SUM(C36:C40)</f>
        <v>10705506.540990001</v>
      </c>
      <c r="D35" s="26">
        <f t="shared" ref="D35:D40" si="1">C35-B35</f>
        <v>-607259.20550999977</v>
      </c>
    </row>
    <row r="36" spans="1:4" ht="28.9" customHeight="1" x14ac:dyDescent="0.2">
      <c r="A36" s="7" t="s">
        <v>20</v>
      </c>
      <c r="B36" s="27">
        <v>5672120.7000000002</v>
      </c>
      <c r="C36" s="27">
        <v>5500953</v>
      </c>
      <c r="D36" s="28">
        <f t="shared" si="1"/>
        <v>-171167.70000000019</v>
      </c>
    </row>
    <row r="37" spans="1:4" ht="28.15" customHeight="1" x14ac:dyDescent="0.2">
      <c r="A37" s="5" t="s">
        <v>21</v>
      </c>
      <c r="B37" s="27">
        <v>2833400.0221100003</v>
      </c>
      <c r="C37" s="27">
        <v>2582814.8952899999</v>
      </c>
      <c r="D37" s="28">
        <f t="shared" si="1"/>
        <v>-250585.12682000035</v>
      </c>
    </row>
    <row r="38" spans="1:4" ht="27.6" customHeight="1" x14ac:dyDescent="0.2">
      <c r="A38" s="5" t="s">
        <v>22</v>
      </c>
      <c r="B38" s="27">
        <v>1900375.62366</v>
      </c>
      <c r="C38" s="27">
        <v>1507809.1050400001</v>
      </c>
      <c r="D38" s="28">
        <f t="shared" si="1"/>
        <v>-392566.51861999999</v>
      </c>
    </row>
    <row r="39" spans="1:4" ht="16.149999999999999" customHeight="1" x14ac:dyDescent="0.2">
      <c r="A39" s="5" t="s">
        <v>23</v>
      </c>
      <c r="B39" s="27">
        <v>906442.14772999997</v>
      </c>
      <c r="C39" s="27">
        <v>1113929.5406600002</v>
      </c>
      <c r="D39" s="28">
        <f t="shared" si="1"/>
        <v>207487.39293000021</v>
      </c>
    </row>
    <row r="40" spans="1:4" ht="25.5" x14ac:dyDescent="0.2">
      <c r="A40" s="5" t="s">
        <v>24</v>
      </c>
      <c r="B40" s="27">
        <v>427.33300000000003</v>
      </c>
      <c r="C40" s="27"/>
      <c r="D40" s="28">
        <f t="shared" si="1"/>
        <v>-427.33300000000003</v>
      </c>
    </row>
    <row r="41" spans="1:4" x14ac:dyDescent="0.2">
      <c r="A41" s="5"/>
      <c r="B41" s="27"/>
      <c r="C41" s="27"/>
      <c r="D41" s="28"/>
    </row>
    <row r="42" spans="1:4" x14ac:dyDescent="0.2">
      <c r="A42" s="4" t="s">
        <v>31</v>
      </c>
      <c r="B42" s="26">
        <v>2866.4600399999999</v>
      </c>
      <c r="C42" s="26">
        <v>912.5</v>
      </c>
      <c r="D42" s="26">
        <f>C42-B42</f>
        <v>-1953.9600399999999</v>
      </c>
    </row>
    <row r="43" spans="1:4" x14ac:dyDescent="0.2">
      <c r="A43" s="5"/>
      <c r="B43" s="27"/>
      <c r="C43" s="27"/>
      <c r="D43" s="28"/>
    </row>
    <row r="44" spans="1:4" ht="25.5" x14ac:dyDescent="0.2">
      <c r="A44" s="4" t="s">
        <v>25</v>
      </c>
      <c r="B44" s="26">
        <v>354342.00524999999</v>
      </c>
      <c r="C44" s="26">
        <v>491729.40141000005</v>
      </c>
      <c r="D44" s="26">
        <f>C44-B44</f>
        <v>137387.39616000006</v>
      </c>
    </row>
    <row r="45" spans="1:4" x14ac:dyDescent="0.2">
      <c r="A45" s="5"/>
      <c r="B45" s="27"/>
      <c r="C45" s="27"/>
      <c r="D45" s="28"/>
    </row>
    <row r="46" spans="1:4" ht="76.5" x14ac:dyDescent="0.2">
      <c r="A46" s="4" t="s">
        <v>26</v>
      </c>
      <c r="B46" s="31">
        <v>39399.641479999998</v>
      </c>
      <c r="C46" s="31">
        <v>45917.184399999998</v>
      </c>
      <c r="D46" s="26">
        <f>C46-B46</f>
        <v>6517.5429199999999</v>
      </c>
    </row>
    <row r="47" spans="1:4" x14ac:dyDescent="0.2">
      <c r="A47" s="4"/>
      <c r="B47" s="27"/>
      <c r="C47" s="27"/>
      <c r="D47" s="28"/>
    </row>
    <row r="48" spans="1:4" ht="38.25" x14ac:dyDescent="0.2">
      <c r="A48" s="4" t="s">
        <v>27</v>
      </c>
      <c r="B48" s="31">
        <v>-42479.416320000004</v>
      </c>
      <c r="C48" s="31">
        <v>-69632.138960000011</v>
      </c>
      <c r="D48" s="29">
        <f>C48-B48</f>
        <v>-27152.722640000007</v>
      </c>
    </row>
    <row r="49" spans="1:5" x14ac:dyDescent="0.2">
      <c r="A49" s="5"/>
      <c r="B49" s="27"/>
      <c r="C49" s="27"/>
      <c r="D49" s="28"/>
    </row>
    <row r="50" spans="1:5" x14ac:dyDescent="0.2">
      <c r="A50" s="8" t="s">
        <v>28</v>
      </c>
      <c r="B50" s="32">
        <f>B7+B32-0.02</f>
        <v>27477170.63312</v>
      </c>
      <c r="C50" s="32">
        <f>C7+C32+0.01</f>
        <v>29426331.152140003</v>
      </c>
      <c r="D50" s="32">
        <f>C50-B50</f>
        <v>1949160.5190200023</v>
      </c>
      <c r="E50" s="14"/>
    </row>
    <row r="51" spans="1:5" x14ac:dyDescent="0.2">
      <c r="B51" s="19"/>
      <c r="C51" s="20"/>
      <c r="D51" s="21"/>
    </row>
    <row r="52" spans="1:5" x14ac:dyDescent="0.2">
      <c r="B52" s="19"/>
      <c r="C52" s="20"/>
      <c r="D52" s="21"/>
    </row>
    <row r="53" spans="1:5" x14ac:dyDescent="0.2">
      <c r="B53" s="19"/>
      <c r="C53" s="20"/>
      <c r="D53" s="21"/>
    </row>
    <row r="54" spans="1:5" x14ac:dyDescent="0.2">
      <c r="B54" s="19"/>
      <c r="C54" s="20"/>
      <c r="D54" s="21"/>
    </row>
    <row r="55" spans="1:5" x14ac:dyDescent="0.2">
      <c r="B55" s="19"/>
      <c r="C55" s="20"/>
      <c r="D55" s="21"/>
    </row>
    <row r="56" spans="1:5" x14ac:dyDescent="0.2">
      <c r="B56" s="19"/>
      <c r="C56" s="20"/>
      <c r="D56" s="21"/>
    </row>
    <row r="57" spans="1:5" x14ac:dyDescent="0.2">
      <c r="B57" s="19"/>
      <c r="C57" s="20"/>
      <c r="D57" s="21"/>
    </row>
    <row r="58" spans="1:5" x14ac:dyDescent="0.2">
      <c r="B58" s="19"/>
      <c r="C58" s="20"/>
      <c r="D58" s="21"/>
    </row>
    <row r="59" spans="1:5" x14ac:dyDescent="0.2">
      <c r="B59" s="19"/>
      <c r="C59" s="20"/>
      <c r="D59" s="21"/>
    </row>
    <row r="60" spans="1:5" x14ac:dyDescent="0.2">
      <c r="B60" s="19"/>
      <c r="C60" s="20"/>
      <c r="D60" s="21"/>
    </row>
    <row r="61" spans="1:5" x14ac:dyDescent="0.2">
      <c r="B61" s="19"/>
      <c r="C61" s="20"/>
      <c r="D61" s="21"/>
    </row>
    <row r="62" spans="1:5" x14ac:dyDescent="0.2">
      <c r="B62" s="19"/>
      <c r="C62" s="20"/>
      <c r="D62" s="21"/>
    </row>
    <row r="63" spans="1:5" x14ac:dyDescent="0.2">
      <c r="B63" s="19"/>
      <c r="C63" s="20"/>
      <c r="D63" s="21"/>
    </row>
    <row r="64" spans="1:5" x14ac:dyDescent="0.2">
      <c r="B64" s="19"/>
      <c r="C64" s="20"/>
      <c r="D64" s="21"/>
    </row>
    <row r="65" spans="2:4" x14ac:dyDescent="0.2">
      <c r="B65" s="19"/>
      <c r="C65" s="20"/>
      <c r="D65" s="21"/>
    </row>
    <row r="66" spans="2:4" x14ac:dyDescent="0.2">
      <c r="B66" s="19"/>
      <c r="C66" s="20"/>
      <c r="D66" s="21"/>
    </row>
    <row r="67" spans="2:4" x14ac:dyDescent="0.2">
      <c r="B67" s="19"/>
      <c r="C67" s="20"/>
      <c r="D67" s="21"/>
    </row>
    <row r="68" spans="2:4" x14ac:dyDescent="0.2">
      <c r="B68" s="19"/>
      <c r="C68" s="20"/>
      <c r="D68" s="21"/>
    </row>
    <row r="69" spans="2:4" x14ac:dyDescent="0.2">
      <c r="B69" s="19"/>
      <c r="C69" s="20"/>
      <c r="D69" s="21"/>
    </row>
    <row r="70" spans="2:4" x14ac:dyDescent="0.2">
      <c r="B70" s="19"/>
      <c r="C70" s="20"/>
      <c r="D70" s="21"/>
    </row>
    <row r="71" spans="2:4" x14ac:dyDescent="0.2">
      <c r="B71" s="19"/>
      <c r="C71" s="20"/>
      <c r="D71" s="21"/>
    </row>
    <row r="72" spans="2:4" x14ac:dyDescent="0.2">
      <c r="B72" s="19"/>
      <c r="C72" s="20"/>
      <c r="D72" s="21"/>
    </row>
    <row r="73" spans="2:4" x14ac:dyDescent="0.2">
      <c r="B73" s="19"/>
      <c r="C73" s="20"/>
      <c r="D73" s="21"/>
    </row>
    <row r="74" spans="2:4" x14ac:dyDescent="0.2">
      <c r="B74" s="19"/>
      <c r="C74" s="20"/>
      <c r="D74" s="21"/>
    </row>
    <row r="75" spans="2:4" x14ac:dyDescent="0.2">
      <c r="B75" s="19"/>
      <c r="C75" s="20"/>
      <c r="D75" s="21"/>
    </row>
    <row r="76" spans="2:4" x14ac:dyDescent="0.2">
      <c r="C76" s="22"/>
    </row>
    <row r="77" spans="2:4" x14ac:dyDescent="0.2">
      <c r="C77" s="22"/>
    </row>
    <row r="78" spans="2:4" x14ac:dyDescent="0.2">
      <c r="C78" s="22"/>
    </row>
    <row r="79" spans="2:4" x14ac:dyDescent="0.2">
      <c r="C79" s="22"/>
    </row>
    <row r="80" spans="2:4" x14ac:dyDescent="0.2">
      <c r="C80" s="22"/>
    </row>
    <row r="81" spans="3:3" x14ac:dyDescent="0.2">
      <c r="C81" s="22"/>
    </row>
    <row r="82" spans="3:3" x14ac:dyDescent="0.2">
      <c r="C82" s="22"/>
    </row>
    <row r="83" spans="3:3" x14ac:dyDescent="0.2">
      <c r="C83" s="22"/>
    </row>
    <row r="84" spans="3:3" x14ac:dyDescent="0.2">
      <c r="C84" s="22"/>
    </row>
    <row r="85" spans="3:3" x14ac:dyDescent="0.2">
      <c r="C85" s="22"/>
    </row>
    <row r="86" spans="3:3" x14ac:dyDescent="0.2">
      <c r="C86" s="22"/>
    </row>
    <row r="87" spans="3:3" x14ac:dyDescent="0.2">
      <c r="C87" s="22"/>
    </row>
    <row r="88" spans="3:3" x14ac:dyDescent="0.2">
      <c r="C88" s="22"/>
    </row>
    <row r="89" spans="3:3" x14ac:dyDescent="0.2">
      <c r="C89" s="22"/>
    </row>
    <row r="90" spans="3:3" x14ac:dyDescent="0.2">
      <c r="C90" s="22"/>
    </row>
    <row r="91" spans="3:3" x14ac:dyDescent="0.2">
      <c r="C91" s="22"/>
    </row>
    <row r="92" spans="3:3" x14ac:dyDescent="0.2">
      <c r="C92" s="22"/>
    </row>
    <row r="93" spans="3:3" x14ac:dyDescent="0.2">
      <c r="C93" s="22"/>
    </row>
    <row r="94" spans="3:3" x14ac:dyDescent="0.2">
      <c r="C94" s="22"/>
    </row>
    <row r="95" spans="3:3" x14ac:dyDescent="0.2">
      <c r="C95" s="22"/>
    </row>
    <row r="96" spans="3:3" x14ac:dyDescent="0.2">
      <c r="C96" s="22"/>
    </row>
    <row r="97" spans="3:3" x14ac:dyDescent="0.2">
      <c r="C97" s="22"/>
    </row>
    <row r="98" spans="3:3" x14ac:dyDescent="0.2">
      <c r="C98" s="22"/>
    </row>
    <row r="99" spans="3:3" x14ac:dyDescent="0.2">
      <c r="C99" s="22"/>
    </row>
    <row r="100" spans="3:3" x14ac:dyDescent="0.2">
      <c r="C100" s="22"/>
    </row>
    <row r="101" spans="3:3" x14ac:dyDescent="0.2">
      <c r="C101" s="22"/>
    </row>
    <row r="102" spans="3:3" x14ac:dyDescent="0.2">
      <c r="C102" s="22"/>
    </row>
    <row r="103" spans="3:3" x14ac:dyDescent="0.2">
      <c r="C103" s="22"/>
    </row>
    <row r="104" spans="3:3" x14ac:dyDescent="0.2">
      <c r="C104" s="22"/>
    </row>
    <row r="105" spans="3:3" x14ac:dyDescent="0.2">
      <c r="C105" s="22"/>
    </row>
    <row r="106" spans="3:3" x14ac:dyDescent="0.2">
      <c r="C106" s="22"/>
    </row>
    <row r="107" spans="3:3" x14ac:dyDescent="0.2">
      <c r="C107" s="22"/>
    </row>
    <row r="108" spans="3:3" x14ac:dyDescent="0.2">
      <c r="C108" s="22"/>
    </row>
    <row r="109" spans="3:3" x14ac:dyDescent="0.2">
      <c r="C109" s="22"/>
    </row>
    <row r="110" spans="3:3" x14ac:dyDescent="0.2">
      <c r="C110" s="22"/>
    </row>
    <row r="111" spans="3:3" x14ac:dyDescent="0.2">
      <c r="C111" s="22"/>
    </row>
    <row r="112" spans="3:3" x14ac:dyDescent="0.2">
      <c r="C112" s="22"/>
    </row>
    <row r="113" spans="3:3" x14ac:dyDescent="0.2">
      <c r="C113" s="22"/>
    </row>
    <row r="114" spans="3:3" x14ac:dyDescent="0.2">
      <c r="C114" s="22"/>
    </row>
    <row r="115" spans="3:3" x14ac:dyDescent="0.2">
      <c r="C115" s="22"/>
    </row>
    <row r="116" spans="3:3" x14ac:dyDescent="0.2">
      <c r="C116" s="22"/>
    </row>
    <row r="117" spans="3:3" x14ac:dyDescent="0.2">
      <c r="C117" s="22"/>
    </row>
    <row r="118" spans="3:3" x14ac:dyDescent="0.2">
      <c r="C118" s="22"/>
    </row>
    <row r="119" spans="3:3" x14ac:dyDescent="0.2">
      <c r="C119" s="22"/>
    </row>
    <row r="120" spans="3:3" x14ac:dyDescent="0.2">
      <c r="C120" s="22"/>
    </row>
    <row r="121" spans="3:3" x14ac:dyDescent="0.2">
      <c r="C121" s="22"/>
    </row>
    <row r="122" spans="3:3" x14ac:dyDescent="0.2">
      <c r="C122" s="22"/>
    </row>
    <row r="123" spans="3:3" x14ac:dyDescent="0.2">
      <c r="C123" s="22"/>
    </row>
    <row r="124" spans="3:3" x14ac:dyDescent="0.2">
      <c r="C124" s="22"/>
    </row>
    <row r="125" spans="3:3" x14ac:dyDescent="0.2">
      <c r="C125" s="22"/>
    </row>
    <row r="126" spans="3:3" x14ac:dyDescent="0.2">
      <c r="C126" s="22"/>
    </row>
    <row r="127" spans="3:3" x14ac:dyDescent="0.2">
      <c r="C127" s="22"/>
    </row>
    <row r="128" spans="3:3" x14ac:dyDescent="0.2">
      <c r="C128" s="22"/>
    </row>
    <row r="129" spans="3:3" x14ac:dyDescent="0.2">
      <c r="C129" s="22"/>
    </row>
    <row r="130" spans="3:3" x14ac:dyDescent="0.2">
      <c r="C130" s="22"/>
    </row>
    <row r="131" spans="3:3" x14ac:dyDescent="0.2">
      <c r="C131" s="22"/>
    </row>
    <row r="132" spans="3:3" x14ac:dyDescent="0.2">
      <c r="C132" s="22"/>
    </row>
    <row r="133" spans="3:3" x14ac:dyDescent="0.2">
      <c r="C133" s="22"/>
    </row>
    <row r="134" spans="3:3" x14ac:dyDescent="0.2">
      <c r="C134" s="22"/>
    </row>
    <row r="135" spans="3:3" x14ac:dyDescent="0.2">
      <c r="C135" s="22"/>
    </row>
    <row r="136" spans="3:3" x14ac:dyDescent="0.2">
      <c r="C136" s="22"/>
    </row>
    <row r="137" spans="3:3" x14ac:dyDescent="0.2">
      <c r="C137" s="22"/>
    </row>
    <row r="138" spans="3:3" x14ac:dyDescent="0.2">
      <c r="C138" s="22"/>
    </row>
    <row r="139" spans="3:3" x14ac:dyDescent="0.2">
      <c r="C139" s="22"/>
    </row>
    <row r="140" spans="3:3" x14ac:dyDescent="0.2">
      <c r="C140" s="22"/>
    </row>
    <row r="141" spans="3:3" x14ac:dyDescent="0.2">
      <c r="C141" s="22"/>
    </row>
    <row r="142" spans="3:3" x14ac:dyDescent="0.2">
      <c r="C142" s="22"/>
    </row>
    <row r="143" spans="3:3" x14ac:dyDescent="0.2">
      <c r="C143" s="22"/>
    </row>
    <row r="144" spans="3:3" x14ac:dyDescent="0.2">
      <c r="C144" s="22"/>
    </row>
    <row r="145" spans="3:3" x14ac:dyDescent="0.2">
      <c r="C145" s="22"/>
    </row>
    <row r="146" spans="3:3" x14ac:dyDescent="0.2">
      <c r="C146" s="22"/>
    </row>
    <row r="147" spans="3:3" x14ac:dyDescent="0.2">
      <c r="C147" s="22"/>
    </row>
    <row r="148" spans="3:3" x14ac:dyDescent="0.2">
      <c r="C148" s="22"/>
    </row>
    <row r="149" spans="3:3" x14ac:dyDescent="0.2">
      <c r="C149" s="22"/>
    </row>
    <row r="150" spans="3:3" x14ac:dyDescent="0.2">
      <c r="C150" s="22"/>
    </row>
    <row r="151" spans="3:3" x14ac:dyDescent="0.2">
      <c r="C151" s="22"/>
    </row>
    <row r="152" spans="3:3" x14ac:dyDescent="0.2">
      <c r="C152" s="22"/>
    </row>
    <row r="153" spans="3:3" x14ac:dyDescent="0.2">
      <c r="C153" s="22"/>
    </row>
    <row r="154" spans="3:3" x14ac:dyDescent="0.2">
      <c r="C154" s="22"/>
    </row>
    <row r="155" spans="3:3" x14ac:dyDescent="0.2">
      <c r="C155" s="22"/>
    </row>
    <row r="156" spans="3:3" x14ac:dyDescent="0.2">
      <c r="C156" s="22"/>
    </row>
    <row r="157" spans="3:3" x14ac:dyDescent="0.2">
      <c r="C157" s="22"/>
    </row>
    <row r="158" spans="3:3" x14ac:dyDescent="0.2">
      <c r="C158" s="22"/>
    </row>
    <row r="159" spans="3:3" x14ac:dyDescent="0.2">
      <c r="C159" s="22"/>
    </row>
    <row r="160" spans="3:3" x14ac:dyDescent="0.2">
      <c r="C160" s="22"/>
    </row>
    <row r="161" spans="3:3" x14ac:dyDescent="0.2">
      <c r="C161" s="22"/>
    </row>
    <row r="162" spans="3:3" x14ac:dyDescent="0.2">
      <c r="C162" s="22"/>
    </row>
    <row r="163" spans="3:3" x14ac:dyDescent="0.2">
      <c r="C163" s="22"/>
    </row>
    <row r="164" spans="3:3" x14ac:dyDescent="0.2">
      <c r="C164" s="22"/>
    </row>
    <row r="165" spans="3:3" x14ac:dyDescent="0.2">
      <c r="C165" s="22"/>
    </row>
    <row r="166" spans="3:3" x14ac:dyDescent="0.2">
      <c r="C166" s="22"/>
    </row>
    <row r="167" spans="3:3" x14ac:dyDescent="0.2">
      <c r="C167" s="22"/>
    </row>
    <row r="168" spans="3:3" x14ac:dyDescent="0.2">
      <c r="C168" s="22"/>
    </row>
    <row r="169" spans="3:3" x14ac:dyDescent="0.2">
      <c r="C169" s="22"/>
    </row>
    <row r="170" spans="3:3" x14ac:dyDescent="0.2">
      <c r="C170" s="22"/>
    </row>
    <row r="171" spans="3:3" x14ac:dyDescent="0.2">
      <c r="C171" s="22"/>
    </row>
    <row r="172" spans="3:3" x14ac:dyDescent="0.2">
      <c r="C172" s="22"/>
    </row>
    <row r="173" spans="3:3" x14ac:dyDescent="0.2">
      <c r="C173" s="22"/>
    </row>
    <row r="174" spans="3:3" x14ac:dyDescent="0.2">
      <c r="C174" s="22"/>
    </row>
    <row r="175" spans="3:3" x14ac:dyDescent="0.2">
      <c r="C175" s="22"/>
    </row>
    <row r="176" spans="3:3" x14ac:dyDescent="0.2">
      <c r="C176" s="22"/>
    </row>
    <row r="177" spans="3:3" x14ac:dyDescent="0.2">
      <c r="C177" s="22"/>
    </row>
    <row r="178" spans="3:3" x14ac:dyDescent="0.2">
      <c r="C178" s="22"/>
    </row>
    <row r="179" spans="3:3" x14ac:dyDescent="0.2">
      <c r="C179" s="22"/>
    </row>
    <row r="180" spans="3:3" x14ac:dyDescent="0.2">
      <c r="C180" s="22"/>
    </row>
    <row r="181" spans="3:3" x14ac:dyDescent="0.2">
      <c r="C181" s="22"/>
    </row>
    <row r="182" spans="3:3" x14ac:dyDescent="0.2">
      <c r="C182" s="22"/>
    </row>
    <row r="183" spans="3:3" x14ac:dyDescent="0.2">
      <c r="C183" s="22"/>
    </row>
    <row r="184" spans="3:3" x14ac:dyDescent="0.2">
      <c r="C184" s="22"/>
    </row>
    <row r="185" spans="3:3" x14ac:dyDescent="0.2">
      <c r="C185" s="22"/>
    </row>
    <row r="186" spans="3:3" x14ac:dyDescent="0.2">
      <c r="C186" s="22"/>
    </row>
    <row r="187" spans="3:3" x14ac:dyDescent="0.2">
      <c r="C187" s="22"/>
    </row>
    <row r="188" spans="3:3" x14ac:dyDescent="0.2">
      <c r="C188" s="22"/>
    </row>
    <row r="189" spans="3:3" x14ac:dyDescent="0.2">
      <c r="C189" s="22"/>
    </row>
    <row r="190" spans="3:3" x14ac:dyDescent="0.2">
      <c r="C190" s="22"/>
    </row>
    <row r="191" spans="3:3" x14ac:dyDescent="0.2">
      <c r="C191" s="22"/>
    </row>
    <row r="192" spans="3:3" x14ac:dyDescent="0.2">
      <c r="C192" s="22"/>
    </row>
    <row r="193" spans="3:3" x14ac:dyDescent="0.2">
      <c r="C193" s="22"/>
    </row>
    <row r="194" spans="3:3" x14ac:dyDescent="0.2">
      <c r="C194" s="22"/>
    </row>
    <row r="195" spans="3:3" x14ac:dyDescent="0.2">
      <c r="C195" s="22"/>
    </row>
    <row r="196" spans="3:3" x14ac:dyDescent="0.2">
      <c r="C196" s="22"/>
    </row>
    <row r="197" spans="3:3" x14ac:dyDescent="0.2">
      <c r="C197" s="22"/>
    </row>
    <row r="198" spans="3:3" x14ac:dyDescent="0.2">
      <c r="C198" s="22"/>
    </row>
    <row r="199" spans="3:3" x14ac:dyDescent="0.2">
      <c r="C199" s="22"/>
    </row>
    <row r="200" spans="3:3" x14ac:dyDescent="0.2">
      <c r="C200" s="22"/>
    </row>
    <row r="201" spans="3:3" x14ac:dyDescent="0.2">
      <c r="C201" s="22"/>
    </row>
    <row r="202" spans="3:3" x14ac:dyDescent="0.2">
      <c r="C202" s="22"/>
    </row>
    <row r="203" spans="3:3" x14ac:dyDescent="0.2">
      <c r="C203" s="22"/>
    </row>
    <row r="204" spans="3:3" x14ac:dyDescent="0.2">
      <c r="C204" s="22"/>
    </row>
    <row r="205" spans="3:3" x14ac:dyDescent="0.2">
      <c r="C205" s="22"/>
    </row>
    <row r="206" spans="3:3" x14ac:dyDescent="0.2">
      <c r="C206" s="22"/>
    </row>
    <row r="207" spans="3:3" x14ac:dyDescent="0.2">
      <c r="C207" s="22"/>
    </row>
    <row r="208" spans="3:3" x14ac:dyDescent="0.2">
      <c r="C208" s="22"/>
    </row>
    <row r="209" spans="3:3" x14ac:dyDescent="0.2">
      <c r="C209" s="22"/>
    </row>
    <row r="210" spans="3:3" x14ac:dyDescent="0.2">
      <c r="C210" s="22"/>
    </row>
    <row r="211" spans="3:3" x14ac:dyDescent="0.2">
      <c r="C211" s="22"/>
    </row>
    <row r="212" spans="3:3" x14ac:dyDescent="0.2">
      <c r="C212" s="22"/>
    </row>
    <row r="213" spans="3:3" x14ac:dyDescent="0.2">
      <c r="C213" s="22"/>
    </row>
    <row r="214" spans="3:3" x14ac:dyDescent="0.2">
      <c r="C214" s="22"/>
    </row>
    <row r="215" spans="3:3" x14ac:dyDescent="0.2">
      <c r="C215" s="22"/>
    </row>
    <row r="216" spans="3:3" x14ac:dyDescent="0.2">
      <c r="C216" s="22"/>
    </row>
    <row r="217" spans="3:3" x14ac:dyDescent="0.2">
      <c r="C217" s="22"/>
    </row>
    <row r="218" spans="3:3" x14ac:dyDescent="0.2">
      <c r="C218" s="22"/>
    </row>
    <row r="219" spans="3:3" x14ac:dyDescent="0.2">
      <c r="C219" s="22"/>
    </row>
    <row r="220" spans="3:3" x14ac:dyDescent="0.2">
      <c r="C220" s="22"/>
    </row>
    <row r="221" spans="3:3" x14ac:dyDescent="0.2">
      <c r="C221" s="22"/>
    </row>
    <row r="222" spans="3:3" x14ac:dyDescent="0.2">
      <c r="C222" s="22"/>
    </row>
    <row r="223" spans="3:3" x14ac:dyDescent="0.2">
      <c r="C223" s="22"/>
    </row>
    <row r="224" spans="3:3" x14ac:dyDescent="0.2">
      <c r="C224" s="22"/>
    </row>
    <row r="225" spans="3:3" x14ac:dyDescent="0.2">
      <c r="C225" s="22"/>
    </row>
    <row r="226" spans="3:3" x14ac:dyDescent="0.2">
      <c r="C226" s="22"/>
    </row>
    <row r="227" spans="3:3" x14ac:dyDescent="0.2">
      <c r="C227" s="22"/>
    </row>
    <row r="228" spans="3:3" x14ac:dyDescent="0.2">
      <c r="C228" s="22"/>
    </row>
    <row r="229" spans="3:3" x14ac:dyDescent="0.2">
      <c r="C229" s="22"/>
    </row>
    <row r="230" spans="3:3" x14ac:dyDescent="0.2">
      <c r="C230" s="22"/>
    </row>
    <row r="231" spans="3:3" x14ac:dyDescent="0.2">
      <c r="C231" s="22"/>
    </row>
    <row r="232" spans="3:3" x14ac:dyDescent="0.2">
      <c r="C232" s="22"/>
    </row>
    <row r="233" spans="3:3" x14ac:dyDescent="0.2">
      <c r="C233" s="22"/>
    </row>
    <row r="234" spans="3:3" x14ac:dyDescent="0.2">
      <c r="C234" s="22"/>
    </row>
    <row r="235" spans="3:3" x14ac:dyDescent="0.2">
      <c r="C235" s="22"/>
    </row>
    <row r="236" spans="3:3" x14ac:dyDescent="0.2">
      <c r="C236" s="22"/>
    </row>
    <row r="237" spans="3:3" x14ac:dyDescent="0.2">
      <c r="C237" s="22"/>
    </row>
    <row r="238" spans="3:3" x14ac:dyDescent="0.2">
      <c r="C238" s="22"/>
    </row>
    <row r="239" spans="3:3" x14ac:dyDescent="0.2">
      <c r="C239" s="22"/>
    </row>
    <row r="240" spans="3:3" x14ac:dyDescent="0.2">
      <c r="C240" s="22"/>
    </row>
    <row r="241" spans="3:3" x14ac:dyDescent="0.2">
      <c r="C241" s="22"/>
    </row>
    <row r="242" spans="3:3" x14ac:dyDescent="0.2">
      <c r="C242" s="22"/>
    </row>
    <row r="243" spans="3:3" x14ac:dyDescent="0.2">
      <c r="C243" s="22"/>
    </row>
    <row r="244" spans="3:3" x14ac:dyDescent="0.2">
      <c r="C244" s="22"/>
    </row>
    <row r="245" spans="3:3" x14ac:dyDescent="0.2">
      <c r="C245" s="22"/>
    </row>
    <row r="246" spans="3:3" x14ac:dyDescent="0.2">
      <c r="C246" s="22"/>
    </row>
    <row r="247" spans="3:3" x14ac:dyDescent="0.2">
      <c r="C247" s="22"/>
    </row>
    <row r="248" spans="3:3" x14ac:dyDescent="0.2">
      <c r="C248" s="22"/>
    </row>
    <row r="249" spans="3:3" x14ac:dyDescent="0.2">
      <c r="C249" s="22"/>
    </row>
    <row r="250" spans="3:3" x14ac:dyDescent="0.2">
      <c r="C250" s="22"/>
    </row>
    <row r="251" spans="3:3" x14ac:dyDescent="0.2">
      <c r="C251" s="22"/>
    </row>
    <row r="252" spans="3:3" x14ac:dyDescent="0.2">
      <c r="C252" s="22"/>
    </row>
    <row r="253" spans="3:3" x14ac:dyDescent="0.2">
      <c r="C253" s="22"/>
    </row>
    <row r="254" spans="3:3" x14ac:dyDescent="0.2">
      <c r="C254" s="22"/>
    </row>
    <row r="255" spans="3:3" x14ac:dyDescent="0.2">
      <c r="C255" s="22"/>
    </row>
    <row r="256" spans="3:3" x14ac:dyDescent="0.2">
      <c r="C256" s="22"/>
    </row>
    <row r="257" spans="3:3" x14ac:dyDescent="0.2">
      <c r="C257" s="22"/>
    </row>
    <row r="258" spans="3:3" x14ac:dyDescent="0.2">
      <c r="C258" s="22"/>
    </row>
    <row r="259" spans="3:3" x14ac:dyDescent="0.2">
      <c r="C259" s="22"/>
    </row>
    <row r="260" spans="3:3" x14ac:dyDescent="0.2">
      <c r="C260" s="22"/>
    </row>
    <row r="261" spans="3:3" x14ac:dyDescent="0.2">
      <c r="C261" s="22"/>
    </row>
    <row r="262" spans="3:3" x14ac:dyDescent="0.2">
      <c r="C262" s="22"/>
    </row>
    <row r="263" spans="3:3" x14ac:dyDescent="0.2">
      <c r="C263" s="22"/>
    </row>
    <row r="264" spans="3:3" x14ac:dyDescent="0.2">
      <c r="C264" s="22"/>
    </row>
    <row r="265" spans="3:3" x14ac:dyDescent="0.2">
      <c r="C265" s="22"/>
    </row>
    <row r="266" spans="3:3" x14ac:dyDescent="0.2">
      <c r="C266" s="22"/>
    </row>
    <row r="267" spans="3:3" x14ac:dyDescent="0.2">
      <c r="C267" s="22"/>
    </row>
    <row r="268" spans="3:3" x14ac:dyDescent="0.2">
      <c r="C268" s="22"/>
    </row>
    <row r="269" spans="3:3" x14ac:dyDescent="0.2">
      <c r="C269" s="22"/>
    </row>
    <row r="270" spans="3:3" x14ac:dyDescent="0.2">
      <c r="C270" s="22"/>
    </row>
    <row r="271" spans="3:3" x14ac:dyDescent="0.2">
      <c r="C271" s="22"/>
    </row>
    <row r="272" spans="3:3" x14ac:dyDescent="0.2">
      <c r="C272" s="22"/>
    </row>
    <row r="273" spans="3:3" x14ac:dyDescent="0.2">
      <c r="C273" s="22"/>
    </row>
    <row r="274" spans="3:3" x14ac:dyDescent="0.2">
      <c r="C274" s="22"/>
    </row>
    <row r="275" spans="3:3" x14ac:dyDescent="0.2">
      <c r="C275" s="22"/>
    </row>
    <row r="276" spans="3:3" x14ac:dyDescent="0.2">
      <c r="C276" s="22"/>
    </row>
    <row r="277" spans="3:3" x14ac:dyDescent="0.2">
      <c r="C277" s="22"/>
    </row>
    <row r="278" spans="3:3" x14ac:dyDescent="0.2">
      <c r="C278" s="22"/>
    </row>
    <row r="279" spans="3:3" x14ac:dyDescent="0.2">
      <c r="C279" s="22"/>
    </row>
    <row r="280" spans="3:3" x14ac:dyDescent="0.2">
      <c r="C280" s="22"/>
    </row>
    <row r="281" spans="3:3" x14ac:dyDescent="0.2">
      <c r="C281" s="22"/>
    </row>
    <row r="282" spans="3:3" x14ac:dyDescent="0.2">
      <c r="C282" s="22"/>
    </row>
    <row r="283" spans="3:3" x14ac:dyDescent="0.2">
      <c r="C283" s="22"/>
    </row>
    <row r="284" spans="3:3" x14ac:dyDescent="0.2">
      <c r="C284" s="22"/>
    </row>
    <row r="285" spans="3:3" x14ac:dyDescent="0.2">
      <c r="C285" s="22"/>
    </row>
    <row r="286" spans="3:3" x14ac:dyDescent="0.2">
      <c r="C286" s="22"/>
    </row>
    <row r="287" spans="3:3" x14ac:dyDescent="0.2">
      <c r="C287" s="22"/>
    </row>
    <row r="288" spans="3:3" x14ac:dyDescent="0.2">
      <c r="C288" s="22"/>
    </row>
    <row r="289" spans="3:3" x14ac:dyDescent="0.2">
      <c r="C289" s="22"/>
    </row>
    <row r="290" spans="3:3" x14ac:dyDescent="0.2">
      <c r="C290" s="22"/>
    </row>
    <row r="291" spans="3:3" x14ac:dyDescent="0.2">
      <c r="C291" s="22"/>
    </row>
    <row r="292" spans="3:3" x14ac:dyDescent="0.2">
      <c r="C292" s="22"/>
    </row>
    <row r="293" spans="3:3" x14ac:dyDescent="0.2">
      <c r="C293" s="22"/>
    </row>
    <row r="294" spans="3:3" x14ac:dyDescent="0.2">
      <c r="C294" s="22"/>
    </row>
    <row r="295" spans="3:3" x14ac:dyDescent="0.2">
      <c r="C295" s="22"/>
    </row>
    <row r="296" spans="3:3" x14ac:dyDescent="0.2">
      <c r="C296" s="22"/>
    </row>
    <row r="297" spans="3:3" x14ac:dyDescent="0.2">
      <c r="C297" s="22"/>
    </row>
    <row r="298" spans="3:3" x14ac:dyDescent="0.2">
      <c r="C298" s="22"/>
    </row>
    <row r="299" spans="3:3" x14ac:dyDescent="0.2">
      <c r="C299" s="22"/>
    </row>
    <row r="300" spans="3:3" x14ac:dyDescent="0.2">
      <c r="C300" s="22"/>
    </row>
    <row r="301" spans="3:3" x14ac:dyDescent="0.2">
      <c r="C301" s="22"/>
    </row>
    <row r="302" spans="3:3" x14ac:dyDescent="0.2">
      <c r="C302" s="22"/>
    </row>
    <row r="303" spans="3:3" x14ac:dyDescent="0.2">
      <c r="C303" s="22"/>
    </row>
    <row r="304" spans="3:3" x14ac:dyDescent="0.2">
      <c r="C304" s="22"/>
    </row>
    <row r="305" spans="3:3" x14ac:dyDescent="0.2">
      <c r="C305" s="22"/>
    </row>
    <row r="306" spans="3:3" x14ac:dyDescent="0.2">
      <c r="C306" s="22"/>
    </row>
    <row r="307" spans="3:3" x14ac:dyDescent="0.2">
      <c r="C307" s="22"/>
    </row>
    <row r="308" spans="3:3" x14ac:dyDescent="0.2">
      <c r="C308" s="22"/>
    </row>
    <row r="309" spans="3:3" x14ac:dyDescent="0.2">
      <c r="C309" s="22"/>
    </row>
    <row r="310" spans="3:3" x14ac:dyDescent="0.2">
      <c r="C310" s="22"/>
    </row>
    <row r="311" spans="3:3" x14ac:dyDescent="0.2">
      <c r="C311" s="22"/>
    </row>
    <row r="312" spans="3:3" x14ac:dyDescent="0.2">
      <c r="C312" s="22"/>
    </row>
    <row r="313" spans="3:3" x14ac:dyDescent="0.2">
      <c r="C313" s="22"/>
    </row>
    <row r="314" spans="3:3" x14ac:dyDescent="0.2">
      <c r="C314" s="22"/>
    </row>
    <row r="315" spans="3:3" x14ac:dyDescent="0.2">
      <c r="C315" s="22"/>
    </row>
    <row r="316" spans="3:3" x14ac:dyDescent="0.2">
      <c r="C316" s="22"/>
    </row>
    <row r="317" spans="3:3" x14ac:dyDescent="0.2">
      <c r="C317" s="22"/>
    </row>
    <row r="318" spans="3:3" x14ac:dyDescent="0.2">
      <c r="C318" s="22"/>
    </row>
    <row r="319" spans="3:3" x14ac:dyDescent="0.2">
      <c r="C319" s="22"/>
    </row>
    <row r="320" spans="3:3" x14ac:dyDescent="0.2">
      <c r="C320" s="22"/>
    </row>
    <row r="321" spans="3:3" x14ac:dyDescent="0.2">
      <c r="C321" s="22"/>
    </row>
    <row r="322" spans="3:3" x14ac:dyDescent="0.2">
      <c r="C322" s="22"/>
    </row>
    <row r="323" spans="3:3" x14ac:dyDescent="0.2">
      <c r="C323" s="22"/>
    </row>
    <row r="324" spans="3:3" x14ac:dyDescent="0.2">
      <c r="C324" s="22"/>
    </row>
    <row r="325" spans="3:3" x14ac:dyDescent="0.2">
      <c r="C325" s="22"/>
    </row>
    <row r="326" spans="3:3" x14ac:dyDescent="0.2">
      <c r="C326" s="22"/>
    </row>
    <row r="327" spans="3:3" x14ac:dyDescent="0.2">
      <c r="C327" s="22"/>
    </row>
    <row r="328" spans="3:3" x14ac:dyDescent="0.2">
      <c r="C328" s="22"/>
    </row>
    <row r="329" spans="3:3" x14ac:dyDescent="0.2">
      <c r="C329" s="22"/>
    </row>
    <row r="330" spans="3:3" x14ac:dyDescent="0.2">
      <c r="C330" s="22"/>
    </row>
    <row r="331" spans="3:3" x14ac:dyDescent="0.2">
      <c r="C331" s="22"/>
    </row>
    <row r="332" spans="3:3" x14ac:dyDescent="0.2">
      <c r="C332" s="22"/>
    </row>
    <row r="333" spans="3:3" x14ac:dyDescent="0.2">
      <c r="C333" s="22"/>
    </row>
    <row r="334" spans="3:3" x14ac:dyDescent="0.2">
      <c r="C334" s="22"/>
    </row>
    <row r="335" spans="3:3" x14ac:dyDescent="0.2">
      <c r="C335" s="22"/>
    </row>
    <row r="336" spans="3:3" x14ac:dyDescent="0.2">
      <c r="C336" s="22"/>
    </row>
    <row r="337" spans="3:3" x14ac:dyDescent="0.2">
      <c r="C337" s="22"/>
    </row>
    <row r="338" spans="3:3" x14ac:dyDescent="0.2">
      <c r="C338" s="22"/>
    </row>
    <row r="339" spans="3:3" x14ac:dyDescent="0.2">
      <c r="C339" s="22"/>
    </row>
    <row r="340" spans="3:3" x14ac:dyDescent="0.2">
      <c r="C340" s="22"/>
    </row>
    <row r="341" spans="3:3" x14ac:dyDescent="0.2">
      <c r="C341" s="22"/>
    </row>
    <row r="342" spans="3:3" x14ac:dyDescent="0.2">
      <c r="C342" s="22"/>
    </row>
    <row r="343" spans="3:3" x14ac:dyDescent="0.2">
      <c r="C343" s="22"/>
    </row>
    <row r="344" spans="3:3" x14ac:dyDescent="0.2">
      <c r="C344" s="22"/>
    </row>
    <row r="345" spans="3:3" x14ac:dyDescent="0.2">
      <c r="C345" s="22"/>
    </row>
    <row r="346" spans="3:3" x14ac:dyDescent="0.2">
      <c r="C346" s="22"/>
    </row>
    <row r="347" spans="3:3" x14ac:dyDescent="0.2">
      <c r="C347" s="22"/>
    </row>
    <row r="348" spans="3:3" x14ac:dyDescent="0.2">
      <c r="C348" s="22"/>
    </row>
    <row r="349" spans="3:3" x14ac:dyDescent="0.2">
      <c r="C349" s="22"/>
    </row>
    <row r="350" spans="3:3" x14ac:dyDescent="0.2">
      <c r="C350" s="22"/>
    </row>
    <row r="351" spans="3:3" x14ac:dyDescent="0.2">
      <c r="C351" s="22"/>
    </row>
    <row r="352" spans="3:3" x14ac:dyDescent="0.2">
      <c r="C352" s="22"/>
    </row>
    <row r="353" spans="3:3" x14ac:dyDescent="0.2">
      <c r="C353" s="22"/>
    </row>
    <row r="354" spans="3:3" x14ac:dyDescent="0.2">
      <c r="C354" s="22"/>
    </row>
    <row r="355" spans="3:3" x14ac:dyDescent="0.2">
      <c r="C355" s="22"/>
    </row>
    <row r="356" spans="3:3" x14ac:dyDescent="0.2">
      <c r="C356" s="22"/>
    </row>
    <row r="357" spans="3:3" x14ac:dyDescent="0.2">
      <c r="C357" s="22"/>
    </row>
    <row r="358" spans="3:3" x14ac:dyDescent="0.2">
      <c r="C358" s="22"/>
    </row>
    <row r="359" spans="3:3" x14ac:dyDescent="0.2">
      <c r="C359" s="22"/>
    </row>
    <row r="360" spans="3:3" x14ac:dyDescent="0.2">
      <c r="C360" s="22"/>
    </row>
    <row r="361" spans="3:3" x14ac:dyDescent="0.2">
      <c r="C361" s="22"/>
    </row>
    <row r="362" spans="3:3" x14ac:dyDescent="0.2">
      <c r="C362" s="22"/>
    </row>
    <row r="363" spans="3:3" x14ac:dyDescent="0.2">
      <c r="C363" s="22"/>
    </row>
    <row r="364" spans="3:3" x14ac:dyDescent="0.2">
      <c r="C364" s="22"/>
    </row>
    <row r="365" spans="3:3" x14ac:dyDescent="0.2">
      <c r="C365" s="22"/>
    </row>
    <row r="366" spans="3:3" x14ac:dyDescent="0.2">
      <c r="C366" s="22"/>
    </row>
    <row r="367" spans="3:3" x14ac:dyDescent="0.2">
      <c r="C367" s="22"/>
    </row>
    <row r="368" spans="3:3" x14ac:dyDescent="0.2">
      <c r="C368" s="22"/>
    </row>
    <row r="369" spans="3:3" x14ac:dyDescent="0.2">
      <c r="C369" s="22"/>
    </row>
    <row r="370" spans="3:3" x14ac:dyDescent="0.2">
      <c r="C370" s="22"/>
    </row>
    <row r="371" spans="3:3" x14ac:dyDescent="0.2">
      <c r="C371" s="22"/>
    </row>
    <row r="372" spans="3:3" x14ac:dyDescent="0.2">
      <c r="C372" s="22"/>
    </row>
    <row r="373" spans="3:3" x14ac:dyDescent="0.2">
      <c r="C373" s="22"/>
    </row>
    <row r="374" spans="3:3" x14ac:dyDescent="0.2">
      <c r="C374" s="22"/>
    </row>
    <row r="375" spans="3:3" x14ac:dyDescent="0.2">
      <c r="C375" s="22"/>
    </row>
    <row r="376" spans="3:3" x14ac:dyDescent="0.2">
      <c r="C376" s="22"/>
    </row>
    <row r="377" spans="3:3" x14ac:dyDescent="0.2">
      <c r="C377" s="22"/>
    </row>
    <row r="378" spans="3:3" x14ac:dyDescent="0.2">
      <c r="C378" s="22"/>
    </row>
    <row r="379" spans="3:3" x14ac:dyDescent="0.2">
      <c r="C379" s="22"/>
    </row>
    <row r="380" spans="3:3" x14ac:dyDescent="0.2">
      <c r="C380" s="22"/>
    </row>
    <row r="381" spans="3:3" x14ac:dyDescent="0.2">
      <c r="C381" s="22"/>
    </row>
    <row r="382" spans="3:3" x14ac:dyDescent="0.2">
      <c r="C382" s="22"/>
    </row>
    <row r="383" spans="3:3" x14ac:dyDescent="0.2">
      <c r="C383" s="22"/>
    </row>
    <row r="384" spans="3:3" x14ac:dyDescent="0.2">
      <c r="C384" s="22"/>
    </row>
    <row r="385" spans="3:3" x14ac:dyDescent="0.2">
      <c r="C385" s="22"/>
    </row>
    <row r="386" spans="3:3" x14ac:dyDescent="0.2">
      <c r="C386" s="22"/>
    </row>
    <row r="387" spans="3:3" x14ac:dyDescent="0.2">
      <c r="C387" s="22"/>
    </row>
    <row r="388" spans="3:3" x14ac:dyDescent="0.2">
      <c r="C388" s="22"/>
    </row>
    <row r="389" spans="3:3" x14ac:dyDescent="0.2">
      <c r="C389" s="22"/>
    </row>
    <row r="390" spans="3:3" x14ac:dyDescent="0.2">
      <c r="C390" s="22"/>
    </row>
    <row r="391" spans="3:3" x14ac:dyDescent="0.2">
      <c r="C391" s="22"/>
    </row>
    <row r="392" spans="3:3" x14ac:dyDescent="0.2">
      <c r="C392" s="22"/>
    </row>
    <row r="393" spans="3:3" x14ac:dyDescent="0.2">
      <c r="C393" s="22"/>
    </row>
    <row r="394" spans="3:3" x14ac:dyDescent="0.2">
      <c r="C394" s="22"/>
    </row>
    <row r="395" spans="3:3" x14ac:dyDescent="0.2">
      <c r="C395" s="22"/>
    </row>
    <row r="396" spans="3:3" x14ac:dyDescent="0.2">
      <c r="C396" s="22"/>
    </row>
    <row r="397" spans="3:3" x14ac:dyDescent="0.2">
      <c r="C397" s="22"/>
    </row>
    <row r="398" spans="3:3" x14ac:dyDescent="0.2">
      <c r="C398" s="22"/>
    </row>
    <row r="399" spans="3:3" x14ac:dyDescent="0.2">
      <c r="C399" s="22"/>
    </row>
    <row r="400" spans="3:3" x14ac:dyDescent="0.2">
      <c r="C400" s="22"/>
    </row>
    <row r="401" spans="3:3" x14ac:dyDescent="0.2">
      <c r="C401" s="22"/>
    </row>
    <row r="402" spans="3:3" x14ac:dyDescent="0.2">
      <c r="C402" s="22"/>
    </row>
    <row r="403" spans="3:3" x14ac:dyDescent="0.2">
      <c r="C403" s="22"/>
    </row>
    <row r="404" spans="3:3" x14ac:dyDescent="0.2">
      <c r="C404" s="22"/>
    </row>
    <row r="405" spans="3:3" x14ac:dyDescent="0.2">
      <c r="C405" s="22"/>
    </row>
    <row r="406" spans="3:3" x14ac:dyDescent="0.2">
      <c r="C406" s="22"/>
    </row>
    <row r="407" spans="3:3" x14ac:dyDescent="0.2">
      <c r="C407" s="22"/>
    </row>
    <row r="408" spans="3:3" x14ac:dyDescent="0.2">
      <c r="C408" s="22"/>
    </row>
    <row r="409" spans="3:3" x14ac:dyDescent="0.2">
      <c r="C409" s="22"/>
    </row>
    <row r="410" spans="3:3" x14ac:dyDescent="0.2">
      <c r="C410" s="22"/>
    </row>
    <row r="411" spans="3:3" x14ac:dyDescent="0.2">
      <c r="C411" s="22"/>
    </row>
    <row r="412" spans="3:3" x14ac:dyDescent="0.2">
      <c r="C412" s="22"/>
    </row>
    <row r="413" spans="3:3" x14ac:dyDescent="0.2">
      <c r="C413" s="22"/>
    </row>
    <row r="414" spans="3:3" x14ac:dyDescent="0.2">
      <c r="C414" s="22"/>
    </row>
    <row r="415" spans="3:3" x14ac:dyDescent="0.2">
      <c r="C415" s="22"/>
    </row>
    <row r="416" spans="3:3" x14ac:dyDescent="0.2">
      <c r="C416" s="22"/>
    </row>
    <row r="417" spans="3:3" x14ac:dyDescent="0.2">
      <c r="C417" s="22"/>
    </row>
    <row r="418" spans="3:3" x14ac:dyDescent="0.2">
      <c r="C418" s="22"/>
    </row>
    <row r="419" spans="3:3" x14ac:dyDescent="0.2">
      <c r="C419" s="22"/>
    </row>
    <row r="420" spans="3:3" x14ac:dyDescent="0.2">
      <c r="C420" s="22"/>
    </row>
    <row r="421" spans="3:3" x14ac:dyDescent="0.2">
      <c r="C421" s="22"/>
    </row>
    <row r="422" spans="3:3" x14ac:dyDescent="0.2">
      <c r="C422" s="22"/>
    </row>
    <row r="423" spans="3:3" x14ac:dyDescent="0.2">
      <c r="C423" s="22"/>
    </row>
    <row r="424" spans="3:3" x14ac:dyDescent="0.2">
      <c r="C424" s="22"/>
    </row>
    <row r="425" spans="3:3" x14ac:dyDescent="0.2">
      <c r="C425" s="22"/>
    </row>
    <row r="426" spans="3:3" x14ac:dyDescent="0.2">
      <c r="C426" s="22"/>
    </row>
    <row r="427" spans="3:3" x14ac:dyDescent="0.2">
      <c r="C427" s="22"/>
    </row>
    <row r="428" spans="3:3" x14ac:dyDescent="0.2">
      <c r="C428" s="22"/>
    </row>
    <row r="429" spans="3:3" x14ac:dyDescent="0.2">
      <c r="C429" s="22"/>
    </row>
    <row r="430" spans="3:3" x14ac:dyDescent="0.2">
      <c r="C430" s="22"/>
    </row>
    <row r="431" spans="3:3" x14ac:dyDescent="0.2">
      <c r="C431" s="22"/>
    </row>
    <row r="432" spans="3:3" x14ac:dyDescent="0.2">
      <c r="C432" s="22"/>
    </row>
    <row r="433" spans="3:3" x14ac:dyDescent="0.2">
      <c r="C433" s="22"/>
    </row>
    <row r="434" spans="3:3" x14ac:dyDescent="0.2">
      <c r="C434" s="22"/>
    </row>
    <row r="435" spans="3:3" x14ac:dyDescent="0.2">
      <c r="C435" s="22"/>
    </row>
    <row r="436" spans="3:3" x14ac:dyDescent="0.2">
      <c r="C436" s="22"/>
    </row>
    <row r="437" spans="3:3" x14ac:dyDescent="0.2">
      <c r="C437" s="22"/>
    </row>
    <row r="438" spans="3:3" x14ac:dyDescent="0.2">
      <c r="C438" s="22"/>
    </row>
    <row r="439" spans="3:3" x14ac:dyDescent="0.2">
      <c r="C439" s="22"/>
    </row>
    <row r="440" spans="3:3" x14ac:dyDescent="0.2">
      <c r="C440" s="22"/>
    </row>
    <row r="441" spans="3:3" x14ac:dyDescent="0.2">
      <c r="C441" s="22"/>
    </row>
    <row r="442" spans="3:3" x14ac:dyDescent="0.2">
      <c r="C442" s="22"/>
    </row>
    <row r="443" spans="3:3" x14ac:dyDescent="0.2">
      <c r="C443" s="22"/>
    </row>
    <row r="444" spans="3:3" x14ac:dyDescent="0.2">
      <c r="C444" s="22"/>
    </row>
    <row r="445" spans="3:3" x14ac:dyDescent="0.2">
      <c r="C445" s="22"/>
    </row>
    <row r="446" spans="3:3" x14ac:dyDescent="0.2">
      <c r="C446" s="22"/>
    </row>
    <row r="447" spans="3:3" x14ac:dyDescent="0.2">
      <c r="C447" s="22"/>
    </row>
    <row r="448" spans="3:3" x14ac:dyDescent="0.2">
      <c r="C448" s="22"/>
    </row>
    <row r="449" spans="3:3" x14ac:dyDescent="0.2">
      <c r="C449" s="22"/>
    </row>
    <row r="450" spans="3:3" x14ac:dyDescent="0.2">
      <c r="C450" s="22"/>
    </row>
    <row r="451" spans="3:3" x14ac:dyDescent="0.2">
      <c r="C451" s="22"/>
    </row>
    <row r="452" spans="3:3" x14ac:dyDescent="0.2">
      <c r="C452" s="22"/>
    </row>
    <row r="453" spans="3:3" x14ac:dyDescent="0.2">
      <c r="C453" s="22"/>
    </row>
    <row r="454" spans="3:3" x14ac:dyDescent="0.2">
      <c r="C454" s="22"/>
    </row>
    <row r="455" spans="3:3" x14ac:dyDescent="0.2">
      <c r="C455" s="22"/>
    </row>
    <row r="456" spans="3:3" x14ac:dyDescent="0.2">
      <c r="C456" s="22"/>
    </row>
    <row r="457" spans="3:3" x14ac:dyDescent="0.2">
      <c r="C457" s="22"/>
    </row>
    <row r="458" spans="3:3" x14ac:dyDescent="0.2">
      <c r="C458" s="22"/>
    </row>
    <row r="459" spans="3:3" x14ac:dyDescent="0.2">
      <c r="C459" s="22"/>
    </row>
    <row r="460" spans="3:3" x14ac:dyDescent="0.2">
      <c r="C460" s="22"/>
    </row>
    <row r="461" spans="3:3" x14ac:dyDescent="0.2">
      <c r="C461" s="22"/>
    </row>
    <row r="462" spans="3:3" x14ac:dyDescent="0.2">
      <c r="C462" s="22"/>
    </row>
    <row r="463" spans="3:3" x14ac:dyDescent="0.2">
      <c r="C463" s="22"/>
    </row>
    <row r="464" spans="3:3" x14ac:dyDescent="0.2">
      <c r="C464" s="22"/>
    </row>
    <row r="465" spans="3:3" x14ac:dyDescent="0.2">
      <c r="C465" s="22"/>
    </row>
    <row r="466" spans="3:3" x14ac:dyDescent="0.2">
      <c r="C466" s="22"/>
    </row>
    <row r="467" spans="3:3" x14ac:dyDescent="0.2">
      <c r="C467" s="22"/>
    </row>
    <row r="468" spans="3:3" x14ac:dyDescent="0.2">
      <c r="C468" s="22"/>
    </row>
    <row r="469" spans="3:3" x14ac:dyDescent="0.2">
      <c r="C469" s="22"/>
    </row>
    <row r="470" spans="3:3" x14ac:dyDescent="0.2">
      <c r="C470" s="22"/>
    </row>
    <row r="471" spans="3:3" x14ac:dyDescent="0.2">
      <c r="C471" s="22"/>
    </row>
    <row r="472" spans="3:3" x14ac:dyDescent="0.2">
      <c r="C472" s="22"/>
    </row>
    <row r="473" spans="3:3" x14ac:dyDescent="0.2">
      <c r="C473" s="22"/>
    </row>
    <row r="474" spans="3:3" x14ac:dyDescent="0.2">
      <c r="C474" s="22"/>
    </row>
    <row r="475" spans="3:3" x14ac:dyDescent="0.2">
      <c r="C475" s="22"/>
    </row>
    <row r="476" spans="3:3" x14ac:dyDescent="0.2">
      <c r="C476" s="22"/>
    </row>
    <row r="477" spans="3:3" x14ac:dyDescent="0.2">
      <c r="C477" s="22"/>
    </row>
    <row r="478" spans="3:3" x14ac:dyDescent="0.2">
      <c r="C478" s="22"/>
    </row>
    <row r="479" spans="3:3" x14ac:dyDescent="0.2">
      <c r="C479" s="22"/>
    </row>
    <row r="480" spans="3:3" x14ac:dyDescent="0.2">
      <c r="C480" s="22"/>
    </row>
    <row r="481" spans="3:3" x14ac:dyDescent="0.2">
      <c r="C481" s="22"/>
    </row>
    <row r="482" spans="3:3" x14ac:dyDescent="0.2">
      <c r="C482" s="22"/>
    </row>
    <row r="483" spans="3:3" x14ac:dyDescent="0.2">
      <c r="C483" s="22"/>
    </row>
    <row r="484" spans="3:3" x14ac:dyDescent="0.2">
      <c r="C484" s="22"/>
    </row>
    <row r="485" spans="3:3" x14ac:dyDescent="0.2">
      <c r="C485" s="22"/>
    </row>
    <row r="486" spans="3:3" x14ac:dyDescent="0.2">
      <c r="C486" s="22"/>
    </row>
    <row r="487" spans="3:3" x14ac:dyDescent="0.2">
      <c r="C487" s="22"/>
    </row>
    <row r="488" spans="3:3" x14ac:dyDescent="0.2">
      <c r="C488" s="22"/>
    </row>
    <row r="489" spans="3:3" x14ac:dyDescent="0.2">
      <c r="C489" s="22"/>
    </row>
    <row r="490" spans="3:3" x14ac:dyDescent="0.2">
      <c r="C490" s="22"/>
    </row>
    <row r="491" spans="3:3" x14ac:dyDescent="0.2">
      <c r="C491" s="22"/>
    </row>
    <row r="492" spans="3:3" x14ac:dyDescent="0.2">
      <c r="C492" s="22"/>
    </row>
    <row r="493" spans="3:3" x14ac:dyDescent="0.2">
      <c r="C493" s="22"/>
    </row>
    <row r="494" spans="3:3" x14ac:dyDescent="0.2">
      <c r="C494" s="22"/>
    </row>
    <row r="495" spans="3:3" x14ac:dyDescent="0.2">
      <c r="C495" s="22"/>
    </row>
    <row r="496" spans="3:3" x14ac:dyDescent="0.2">
      <c r="C496" s="22"/>
    </row>
    <row r="497" spans="3:3" x14ac:dyDescent="0.2">
      <c r="C497" s="22"/>
    </row>
    <row r="498" spans="3:3" x14ac:dyDescent="0.2">
      <c r="C498" s="22"/>
    </row>
    <row r="499" spans="3:3" x14ac:dyDescent="0.2">
      <c r="C499" s="22"/>
    </row>
    <row r="500" spans="3:3" x14ac:dyDescent="0.2">
      <c r="C500" s="22"/>
    </row>
    <row r="501" spans="3:3" x14ac:dyDescent="0.2">
      <c r="C501" s="22"/>
    </row>
    <row r="502" spans="3:3" x14ac:dyDescent="0.2">
      <c r="C502" s="22"/>
    </row>
    <row r="503" spans="3:3" x14ac:dyDescent="0.2">
      <c r="C503" s="22"/>
    </row>
    <row r="504" spans="3:3" x14ac:dyDescent="0.2">
      <c r="C504" s="22"/>
    </row>
    <row r="505" spans="3:3" x14ac:dyDescent="0.2">
      <c r="C505" s="22"/>
    </row>
    <row r="506" spans="3:3" x14ac:dyDescent="0.2">
      <c r="C506" s="22"/>
    </row>
    <row r="507" spans="3:3" x14ac:dyDescent="0.2">
      <c r="C507" s="22"/>
    </row>
    <row r="508" spans="3:3" x14ac:dyDescent="0.2">
      <c r="C508" s="22"/>
    </row>
    <row r="509" spans="3:3" x14ac:dyDescent="0.2">
      <c r="C509" s="22"/>
    </row>
    <row r="510" spans="3:3" x14ac:dyDescent="0.2">
      <c r="C510" s="22"/>
    </row>
    <row r="511" spans="3:3" x14ac:dyDescent="0.2">
      <c r="C511" s="22"/>
    </row>
    <row r="512" spans="3:3" x14ac:dyDescent="0.2">
      <c r="C512" s="22"/>
    </row>
    <row r="513" spans="3:3" x14ac:dyDescent="0.2">
      <c r="C513" s="22"/>
    </row>
    <row r="514" spans="3:3" x14ac:dyDescent="0.2">
      <c r="C514" s="22"/>
    </row>
    <row r="515" spans="3:3" x14ac:dyDescent="0.2">
      <c r="C515" s="22"/>
    </row>
    <row r="516" spans="3:3" x14ac:dyDescent="0.2">
      <c r="C516" s="22"/>
    </row>
    <row r="517" spans="3:3" x14ac:dyDescent="0.2">
      <c r="C517" s="22"/>
    </row>
    <row r="518" spans="3:3" x14ac:dyDescent="0.2">
      <c r="C518" s="22"/>
    </row>
    <row r="519" spans="3:3" x14ac:dyDescent="0.2">
      <c r="C519" s="22"/>
    </row>
    <row r="520" spans="3:3" x14ac:dyDescent="0.2">
      <c r="C520" s="22"/>
    </row>
    <row r="521" spans="3:3" x14ac:dyDescent="0.2">
      <c r="C521" s="22"/>
    </row>
    <row r="522" spans="3:3" x14ac:dyDescent="0.2">
      <c r="C522" s="22"/>
    </row>
    <row r="523" spans="3:3" x14ac:dyDescent="0.2">
      <c r="C523" s="22"/>
    </row>
    <row r="524" spans="3:3" x14ac:dyDescent="0.2">
      <c r="C524" s="22"/>
    </row>
    <row r="525" spans="3:3" x14ac:dyDescent="0.2">
      <c r="C525" s="22"/>
    </row>
    <row r="526" spans="3:3" x14ac:dyDescent="0.2">
      <c r="C526" s="22"/>
    </row>
    <row r="527" spans="3:3" x14ac:dyDescent="0.2">
      <c r="C527" s="22"/>
    </row>
    <row r="528" spans="3:3" x14ac:dyDescent="0.2">
      <c r="C528" s="22"/>
    </row>
    <row r="529" spans="3:3" x14ac:dyDescent="0.2">
      <c r="C529" s="22"/>
    </row>
    <row r="530" spans="3:3" x14ac:dyDescent="0.2">
      <c r="C530" s="22"/>
    </row>
    <row r="531" spans="3:3" x14ac:dyDescent="0.2">
      <c r="C531" s="22"/>
    </row>
    <row r="532" spans="3:3" x14ac:dyDescent="0.2">
      <c r="C532" s="22"/>
    </row>
    <row r="533" spans="3:3" x14ac:dyDescent="0.2">
      <c r="C533" s="22"/>
    </row>
    <row r="534" spans="3:3" x14ac:dyDescent="0.2">
      <c r="C534" s="22"/>
    </row>
    <row r="535" spans="3:3" x14ac:dyDescent="0.2">
      <c r="C535" s="22"/>
    </row>
    <row r="536" spans="3:3" x14ac:dyDescent="0.2">
      <c r="C536" s="22"/>
    </row>
    <row r="537" spans="3:3" x14ac:dyDescent="0.2">
      <c r="C537" s="22"/>
    </row>
    <row r="538" spans="3:3" x14ac:dyDescent="0.2">
      <c r="C538" s="22"/>
    </row>
    <row r="539" spans="3:3" x14ac:dyDescent="0.2">
      <c r="C539" s="22"/>
    </row>
    <row r="540" spans="3:3" x14ac:dyDescent="0.2">
      <c r="C540" s="22"/>
    </row>
    <row r="541" spans="3:3" x14ac:dyDescent="0.2">
      <c r="C541" s="22"/>
    </row>
    <row r="542" spans="3:3" x14ac:dyDescent="0.2">
      <c r="C542" s="22"/>
    </row>
    <row r="543" spans="3:3" x14ac:dyDescent="0.2">
      <c r="C543" s="22"/>
    </row>
    <row r="544" spans="3:3" x14ac:dyDescent="0.2">
      <c r="C544" s="22"/>
    </row>
    <row r="545" spans="3:3" x14ac:dyDescent="0.2">
      <c r="C545" s="22"/>
    </row>
    <row r="546" spans="3:3" x14ac:dyDescent="0.2">
      <c r="C546" s="22"/>
    </row>
    <row r="547" spans="3:3" x14ac:dyDescent="0.2">
      <c r="C547" s="22"/>
    </row>
    <row r="548" spans="3:3" x14ac:dyDescent="0.2">
      <c r="C548" s="22"/>
    </row>
    <row r="549" spans="3:3" x14ac:dyDescent="0.2">
      <c r="C549" s="22"/>
    </row>
    <row r="550" spans="3:3" x14ac:dyDescent="0.2">
      <c r="C550" s="22"/>
    </row>
    <row r="551" spans="3:3" x14ac:dyDescent="0.2">
      <c r="C551" s="22"/>
    </row>
    <row r="552" spans="3:3" x14ac:dyDescent="0.2">
      <c r="C552" s="22"/>
    </row>
    <row r="553" spans="3:3" x14ac:dyDescent="0.2">
      <c r="C553" s="22"/>
    </row>
    <row r="554" spans="3:3" x14ac:dyDescent="0.2">
      <c r="C554" s="22"/>
    </row>
    <row r="555" spans="3:3" x14ac:dyDescent="0.2">
      <c r="C555" s="22"/>
    </row>
    <row r="556" spans="3:3" x14ac:dyDescent="0.2">
      <c r="C556" s="22"/>
    </row>
    <row r="557" spans="3:3" x14ac:dyDescent="0.2">
      <c r="C557" s="22"/>
    </row>
    <row r="558" spans="3:3" x14ac:dyDescent="0.2">
      <c r="C558" s="22"/>
    </row>
    <row r="559" spans="3:3" x14ac:dyDescent="0.2">
      <c r="C559" s="22"/>
    </row>
    <row r="560" spans="3:3" x14ac:dyDescent="0.2">
      <c r="C560" s="22"/>
    </row>
    <row r="561" spans="3:3" x14ac:dyDescent="0.2">
      <c r="C561" s="22"/>
    </row>
    <row r="562" spans="3:3" x14ac:dyDescent="0.2">
      <c r="C562" s="22"/>
    </row>
    <row r="563" spans="3:3" x14ac:dyDescent="0.2">
      <c r="C563" s="22"/>
    </row>
    <row r="564" spans="3:3" x14ac:dyDescent="0.2">
      <c r="C564" s="22"/>
    </row>
    <row r="565" spans="3:3" x14ac:dyDescent="0.2">
      <c r="C565" s="22"/>
    </row>
    <row r="566" spans="3:3" x14ac:dyDescent="0.2">
      <c r="C566" s="22"/>
    </row>
    <row r="567" spans="3:3" x14ac:dyDescent="0.2">
      <c r="C567" s="22"/>
    </row>
    <row r="568" spans="3:3" x14ac:dyDescent="0.2">
      <c r="C568" s="22"/>
    </row>
    <row r="569" spans="3:3" x14ac:dyDescent="0.2">
      <c r="C569" s="22"/>
    </row>
    <row r="570" spans="3:3" x14ac:dyDescent="0.2">
      <c r="C570" s="22"/>
    </row>
    <row r="571" spans="3:3" x14ac:dyDescent="0.2">
      <c r="C571" s="22"/>
    </row>
    <row r="572" spans="3:3" x14ac:dyDescent="0.2">
      <c r="C572" s="22"/>
    </row>
    <row r="573" spans="3:3" x14ac:dyDescent="0.2">
      <c r="C573" s="22"/>
    </row>
    <row r="574" spans="3:3" x14ac:dyDescent="0.2">
      <c r="C574" s="22"/>
    </row>
    <row r="575" spans="3:3" x14ac:dyDescent="0.2">
      <c r="C575" s="22"/>
    </row>
    <row r="576" spans="3:3" x14ac:dyDescent="0.2">
      <c r="C576" s="22"/>
    </row>
    <row r="577" spans="3:3" x14ac:dyDescent="0.2">
      <c r="C577" s="22"/>
    </row>
    <row r="578" spans="3:3" x14ac:dyDescent="0.2">
      <c r="C578" s="22"/>
    </row>
    <row r="579" spans="3:3" x14ac:dyDescent="0.2">
      <c r="C579" s="22"/>
    </row>
    <row r="580" spans="3:3" x14ac:dyDescent="0.2">
      <c r="C580" s="22"/>
    </row>
    <row r="581" spans="3:3" x14ac:dyDescent="0.2">
      <c r="C581" s="22"/>
    </row>
    <row r="582" spans="3:3" x14ac:dyDescent="0.2">
      <c r="C582" s="22"/>
    </row>
    <row r="583" spans="3:3" x14ac:dyDescent="0.2">
      <c r="C583" s="22"/>
    </row>
    <row r="584" spans="3:3" x14ac:dyDescent="0.2">
      <c r="C584" s="22"/>
    </row>
    <row r="585" spans="3:3" x14ac:dyDescent="0.2">
      <c r="C585" s="22"/>
    </row>
    <row r="586" spans="3:3" x14ac:dyDescent="0.2">
      <c r="C586" s="22"/>
    </row>
    <row r="587" spans="3:3" x14ac:dyDescent="0.2">
      <c r="C587" s="22"/>
    </row>
    <row r="588" spans="3:3" x14ac:dyDescent="0.2">
      <c r="C588" s="22"/>
    </row>
    <row r="589" spans="3:3" x14ac:dyDescent="0.2">
      <c r="C589" s="22"/>
    </row>
    <row r="590" spans="3:3" x14ac:dyDescent="0.2">
      <c r="C590" s="22"/>
    </row>
    <row r="591" spans="3:3" x14ac:dyDescent="0.2">
      <c r="C591" s="22"/>
    </row>
    <row r="592" spans="3:3" x14ac:dyDescent="0.2">
      <c r="C592" s="22"/>
    </row>
    <row r="593" spans="3:3" x14ac:dyDescent="0.2">
      <c r="C593" s="22"/>
    </row>
    <row r="594" spans="3:3" x14ac:dyDescent="0.2">
      <c r="C594" s="22"/>
    </row>
    <row r="595" spans="3:3" x14ac:dyDescent="0.2">
      <c r="C595" s="22"/>
    </row>
    <row r="596" spans="3:3" x14ac:dyDescent="0.2">
      <c r="C596" s="22"/>
    </row>
    <row r="597" spans="3:3" x14ac:dyDescent="0.2">
      <c r="C597" s="22"/>
    </row>
    <row r="598" spans="3:3" x14ac:dyDescent="0.2">
      <c r="C598" s="22"/>
    </row>
    <row r="599" spans="3:3" x14ac:dyDescent="0.2">
      <c r="C599" s="22"/>
    </row>
    <row r="600" spans="3:3" x14ac:dyDescent="0.2">
      <c r="C600" s="22"/>
    </row>
    <row r="601" spans="3:3" x14ac:dyDescent="0.2">
      <c r="C601" s="22"/>
    </row>
    <row r="602" spans="3:3" x14ac:dyDescent="0.2">
      <c r="C602" s="22"/>
    </row>
    <row r="603" spans="3:3" x14ac:dyDescent="0.2">
      <c r="C603" s="22"/>
    </row>
    <row r="604" spans="3:3" x14ac:dyDescent="0.2">
      <c r="C604" s="22"/>
    </row>
    <row r="605" spans="3:3" x14ac:dyDescent="0.2">
      <c r="C605" s="22"/>
    </row>
    <row r="606" spans="3:3" x14ac:dyDescent="0.2">
      <c r="C606" s="22"/>
    </row>
    <row r="607" spans="3:3" x14ac:dyDescent="0.2">
      <c r="C607" s="22"/>
    </row>
    <row r="608" spans="3:3" x14ac:dyDescent="0.2">
      <c r="C608" s="22"/>
    </row>
    <row r="609" spans="3:3" x14ac:dyDescent="0.2">
      <c r="C609" s="22"/>
    </row>
    <row r="610" spans="3:3" x14ac:dyDescent="0.2">
      <c r="C610" s="22"/>
    </row>
    <row r="611" spans="3:3" x14ac:dyDescent="0.2">
      <c r="C611" s="22"/>
    </row>
    <row r="612" spans="3:3" x14ac:dyDescent="0.2">
      <c r="C612" s="22"/>
    </row>
    <row r="613" spans="3:3" x14ac:dyDescent="0.2">
      <c r="C613" s="22"/>
    </row>
    <row r="614" spans="3:3" x14ac:dyDescent="0.2">
      <c r="C614" s="22"/>
    </row>
    <row r="615" spans="3:3" x14ac:dyDescent="0.2">
      <c r="C615" s="22"/>
    </row>
    <row r="616" spans="3:3" x14ac:dyDescent="0.2">
      <c r="C616" s="22"/>
    </row>
    <row r="617" spans="3:3" x14ac:dyDescent="0.2">
      <c r="C617" s="22"/>
    </row>
    <row r="618" spans="3:3" x14ac:dyDescent="0.2">
      <c r="C618" s="22"/>
    </row>
    <row r="619" spans="3:3" x14ac:dyDescent="0.2">
      <c r="C619" s="22"/>
    </row>
    <row r="620" spans="3:3" x14ac:dyDescent="0.2">
      <c r="C620" s="22"/>
    </row>
    <row r="621" spans="3:3" x14ac:dyDescent="0.2">
      <c r="C621" s="22"/>
    </row>
    <row r="622" spans="3:3" x14ac:dyDescent="0.2">
      <c r="C622" s="22"/>
    </row>
    <row r="623" spans="3:3" x14ac:dyDescent="0.2">
      <c r="C623" s="22"/>
    </row>
    <row r="624" spans="3:3" x14ac:dyDescent="0.2">
      <c r="C624" s="22"/>
    </row>
    <row r="625" spans="3:3" x14ac:dyDescent="0.2">
      <c r="C625" s="22"/>
    </row>
    <row r="626" spans="3:3" x14ac:dyDescent="0.2">
      <c r="C626" s="22"/>
    </row>
    <row r="627" spans="3:3" x14ac:dyDescent="0.2">
      <c r="C627" s="22"/>
    </row>
    <row r="628" spans="3:3" x14ac:dyDescent="0.2">
      <c r="C628" s="22"/>
    </row>
    <row r="629" spans="3:3" x14ac:dyDescent="0.2">
      <c r="C629" s="22"/>
    </row>
    <row r="630" spans="3:3" x14ac:dyDescent="0.2">
      <c r="C630" s="22"/>
    </row>
    <row r="631" spans="3:3" x14ac:dyDescent="0.2">
      <c r="C631" s="22"/>
    </row>
    <row r="632" spans="3:3" x14ac:dyDescent="0.2">
      <c r="C632" s="22"/>
    </row>
    <row r="633" spans="3:3" x14ac:dyDescent="0.2">
      <c r="C633" s="22"/>
    </row>
    <row r="634" spans="3:3" x14ac:dyDescent="0.2">
      <c r="C634" s="22"/>
    </row>
    <row r="635" spans="3:3" x14ac:dyDescent="0.2">
      <c r="C635" s="22"/>
    </row>
    <row r="636" spans="3:3" x14ac:dyDescent="0.2">
      <c r="C636" s="22"/>
    </row>
    <row r="637" spans="3:3" x14ac:dyDescent="0.2">
      <c r="C637" s="22"/>
    </row>
    <row r="638" spans="3:3" x14ac:dyDescent="0.2">
      <c r="C638" s="22"/>
    </row>
    <row r="639" spans="3:3" x14ac:dyDescent="0.2">
      <c r="C639" s="22"/>
    </row>
    <row r="640" spans="3:3" x14ac:dyDescent="0.2">
      <c r="C640" s="22"/>
    </row>
    <row r="641" spans="3:3" x14ac:dyDescent="0.2">
      <c r="C641" s="22"/>
    </row>
    <row r="642" spans="3:3" x14ac:dyDescent="0.2">
      <c r="C642" s="22"/>
    </row>
    <row r="643" spans="3:3" x14ac:dyDescent="0.2">
      <c r="C643" s="22"/>
    </row>
    <row r="644" spans="3:3" x14ac:dyDescent="0.2">
      <c r="C644" s="22"/>
    </row>
    <row r="645" spans="3:3" x14ac:dyDescent="0.2">
      <c r="C645" s="22"/>
    </row>
    <row r="646" spans="3:3" x14ac:dyDescent="0.2">
      <c r="C646" s="22"/>
    </row>
    <row r="647" spans="3:3" x14ac:dyDescent="0.2">
      <c r="C647" s="22"/>
    </row>
    <row r="648" spans="3:3" x14ac:dyDescent="0.2">
      <c r="C648" s="22"/>
    </row>
    <row r="649" spans="3:3" x14ac:dyDescent="0.2">
      <c r="C649" s="22"/>
    </row>
    <row r="650" spans="3:3" x14ac:dyDescent="0.2">
      <c r="C650" s="22"/>
    </row>
    <row r="651" spans="3:3" x14ac:dyDescent="0.2">
      <c r="C651" s="22"/>
    </row>
    <row r="652" spans="3:3" x14ac:dyDescent="0.2">
      <c r="C652" s="22"/>
    </row>
    <row r="653" spans="3:3" x14ac:dyDescent="0.2">
      <c r="C653" s="22"/>
    </row>
    <row r="654" spans="3:3" x14ac:dyDescent="0.2">
      <c r="C654" s="22"/>
    </row>
    <row r="655" spans="3:3" x14ac:dyDescent="0.2">
      <c r="C655" s="22"/>
    </row>
    <row r="656" spans="3:3" x14ac:dyDescent="0.2">
      <c r="C656" s="22"/>
    </row>
    <row r="657" spans="3:3" x14ac:dyDescent="0.2">
      <c r="C657" s="22"/>
    </row>
    <row r="658" spans="3:3" x14ac:dyDescent="0.2">
      <c r="C658" s="22"/>
    </row>
    <row r="659" spans="3:3" x14ac:dyDescent="0.2">
      <c r="C659" s="22"/>
    </row>
    <row r="660" spans="3:3" x14ac:dyDescent="0.2">
      <c r="C660" s="22"/>
    </row>
    <row r="661" spans="3:3" x14ac:dyDescent="0.2">
      <c r="C661" s="22"/>
    </row>
    <row r="662" spans="3:3" x14ac:dyDescent="0.2">
      <c r="C662" s="22"/>
    </row>
    <row r="663" spans="3:3" x14ac:dyDescent="0.2">
      <c r="C663" s="22"/>
    </row>
    <row r="664" spans="3:3" x14ac:dyDescent="0.2">
      <c r="C664" s="22"/>
    </row>
    <row r="665" spans="3:3" x14ac:dyDescent="0.2">
      <c r="C665" s="22"/>
    </row>
    <row r="666" spans="3:3" x14ac:dyDescent="0.2">
      <c r="C666" s="22"/>
    </row>
    <row r="667" spans="3:3" x14ac:dyDescent="0.2">
      <c r="C667" s="22"/>
    </row>
    <row r="668" spans="3:3" x14ac:dyDescent="0.2">
      <c r="C668" s="22"/>
    </row>
    <row r="669" spans="3:3" x14ac:dyDescent="0.2">
      <c r="C669" s="22"/>
    </row>
    <row r="670" spans="3:3" x14ac:dyDescent="0.2">
      <c r="C670" s="22"/>
    </row>
    <row r="671" spans="3:3" x14ac:dyDescent="0.2">
      <c r="C671" s="22"/>
    </row>
    <row r="672" spans="3:3" x14ac:dyDescent="0.2">
      <c r="C672" s="22"/>
    </row>
    <row r="673" spans="3:3" x14ac:dyDescent="0.2">
      <c r="C673" s="22"/>
    </row>
    <row r="674" spans="3:3" x14ac:dyDescent="0.2">
      <c r="C674" s="22"/>
    </row>
    <row r="675" spans="3:3" x14ac:dyDescent="0.2">
      <c r="C675" s="22"/>
    </row>
    <row r="676" spans="3:3" x14ac:dyDescent="0.2">
      <c r="C676" s="22"/>
    </row>
    <row r="677" spans="3:3" x14ac:dyDescent="0.2">
      <c r="C677" s="22"/>
    </row>
    <row r="678" spans="3:3" x14ac:dyDescent="0.2">
      <c r="C678" s="22"/>
    </row>
    <row r="679" spans="3:3" x14ac:dyDescent="0.2">
      <c r="C679" s="22"/>
    </row>
    <row r="680" spans="3:3" x14ac:dyDescent="0.2">
      <c r="C680" s="22"/>
    </row>
    <row r="681" spans="3:3" x14ac:dyDescent="0.2">
      <c r="C681" s="22"/>
    </row>
    <row r="682" spans="3:3" x14ac:dyDescent="0.2">
      <c r="C682" s="22"/>
    </row>
    <row r="683" spans="3:3" x14ac:dyDescent="0.2">
      <c r="C683" s="22"/>
    </row>
    <row r="684" spans="3:3" x14ac:dyDescent="0.2">
      <c r="C684" s="22"/>
    </row>
    <row r="685" spans="3:3" x14ac:dyDescent="0.2">
      <c r="C685" s="22"/>
    </row>
    <row r="686" spans="3:3" x14ac:dyDescent="0.2">
      <c r="C686" s="22"/>
    </row>
    <row r="687" spans="3:3" x14ac:dyDescent="0.2">
      <c r="C687" s="22"/>
    </row>
    <row r="688" spans="3:3" x14ac:dyDescent="0.2">
      <c r="C688" s="22"/>
    </row>
    <row r="689" spans="3:3" x14ac:dyDescent="0.2">
      <c r="C689" s="22"/>
    </row>
    <row r="690" spans="3:3" x14ac:dyDescent="0.2">
      <c r="C690" s="22"/>
    </row>
    <row r="691" spans="3:3" x14ac:dyDescent="0.2">
      <c r="C691" s="22"/>
    </row>
    <row r="692" spans="3:3" x14ac:dyDescent="0.2">
      <c r="C692" s="22"/>
    </row>
    <row r="693" spans="3:3" x14ac:dyDescent="0.2">
      <c r="C693" s="22"/>
    </row>
    <row r="694" spans="3:3" x14ac:dyDescent="0.2">
      <c r="C694" s="22"/>
    </row>
    <row r="695" spans="3:3" x14ac:dyDescent="0.2">
      <c r="C695" s="22"/>
    </row>
    <row r="696" spans="3:3" x14ac:dyDescent="0.2">
      <c r="C696" s="22"/>
    </row>
    <row r="697" spans="3:3" x14ac:dyDescent="0.2">
      <c r="C697" s="22"/>
    </row>
    <row r="698" spans="3:3" x14ac:dyDescent="0.2">
      <c r="C698" s="22"/>
    </row>
    <row r="699" spans="3:3" x14ac:dyDescent="0.2">
      <c r="C699" s="22"/>
    </row>
    <row r="700" spans="3:3" x14ac:dyDescent="0.2">
      <c r="C700" s="22"/>
    </row>
    <row r="701" spans="3:3" x14ac:dyDescent="0.2">
      <c r="C701" s="22"/>
    </row>
    <row r="702" spans="3:3" x14ac:dyDescent="0.2">
      <c r="C702" s="22"/>
    </row>
  </sheetData>
  <mergeCells count="1">
    <mergeCell ref="C4:D4"/>
  </mergeCells>
  <pageMargins left="0.70866141732283472" right="0.8" top="0.74803149606299213" bottom="0.78" header="0.31496062992125984" footer="0.31496062992125984"/>
  <pageSetup paperSize="9" scale="74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на1октября</vt:lpstr>
      <vt:lpstr>на1октября!Заголовки_для_печати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naumova</dc:creator>
  <cp:lastModifiedBy>Тамиров Владимир Николаевич</cp:lastModifiedBy>
  <cp:lastPrinted>2016-10-17T11:38:21Z</cp:lastPrinted>
  <dcterms:created xsi:type="dcterms:W3CDTF">2015-05-28T04:59:11Z</dcterms:created>
  <dcterms:modified xsi:type="dcterms:W3CDTF">2016-10-17T12:01:54Z</dcterms:modified>
</cp:coreProperties>
</file>